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OBRAS\Desktop\CUENTA PUBLICA 2026\"/>
    </mc:Choice>
  </mc:AlternateContent>
  <bookViews>
    <workbookView xWindow="-105" yWindow="-105" windowWidth="23250" windowHeight="12450" tabRatio="742"/>
  </bookViews>
  <sheets>
    <sheet name="PROPUESTA 2025" sheetId="1" r:id="rId1"/>
  </sheets>
  <externalReferences>
    <externalReference r:id="rId2"/>
    <externalReference r:id="rId3"/>
    <externalReference r:id="rId4"/>
  </externalReferences>
  <definedNames>
    <definedName name="_xlnm.Print_Area" localSheetId="0">'PROPUESTA 2025'!$A$1:$O$221</definedName>
    <definedName name="CUMPLE">#REF!</definedName>
    <definedName name="DI">[1]Datos!$B$102:$B$109</definedName>
    <definedName name="DIM">#REF!</definedName>
    <definedName name="EyO">[2]Dictamen!$B$16:$C$1012</definedName>
    <definedName name="G.I.">[3]LISTAS!$D$4:$D$9</definedName>
    <definedName name="GENERAL">#REF!</definedName>
    <definedName name="GI">[1]Datos!$B$95:$B$99</definedName>
    <definedName name="OPINION">[2]Dictamen!$B$6:$C$11</definedName>
    <definedName name="PRODIM">'[3]ANEXO 4'!#REF!</definedName>
    <definedName name="PRODIMDF">[3]LISTAS!$B$4:$B$11</definedName>
    <definedName name="Rubro">[1]Datos!$M$2:$M$8</definedName>
    <definedName name="rvtwgwt4c">#REF!</definedName>
    <definedName name="S">#REF!</definedName>
    <definedName name="SDD">#REF!</definedName>
    <definedName name="SiNo">'[1]Anexo 4A'!$X$2:$X$3</definedName>
    <definedName name="_xlnm.Print_Titles" localSheetId="0">'PROPUESTA 2025'!$1:$6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23" i="1" l="1"/>
  <c r="F169" i="1"/>
  <c r="H158" i="1" l="1"/>
  <c r="I158" i="1"/>
  <c r="J158" i="1"/>
  <c r="K158" i="1"/>
  <c r="F157" i="1"/>
  <c r="F156" i="1"/>
  <c r="F155" i="1"/>
  <c r="G154" i="1"/>
  <c r="F154" i="1" s="1"/>
  <c r="F153" i="1"/>
  <c r="F152" i="1"/>
  <c r="F151" i="1"/>
  <c r="F150" i="1"/>
  <c r="F149" i="1"/>
  <c r="F148" i="1"/>
  <c r="F147" i="1"/>
  <c r="F146" i="1"/>
  <c r="F145" i="1"/>
  <c r="F144" i="1"/>
  <c r="F143" i="1"/>
  <c r="F142" i="1"/>
  <c r="F141" i="1"/>
  <c r="G140" i="1"/>
  <c r="F140" i="1" s="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G43" i="1"/>
  <c r="H43" i="1"/>
  <c r="I43" i="1"/>
  <c r="J43" i="1"/>
  <c r="K43" i="1"/>
  <c r="F42" i="1"/>
  <c r="F41" i="1"/>
  <c r="F40" i="1"/>
  <c r="F39" i="1"/>
  <c r="F38" i="1"/>
  <c r="F37" i="1"/>
  <c r="F36" i="1"/>
  <c r="F35" i="1"/>
  <c r="F34" i="1"/>
  <c r="G33" i="1"/>
  <c r="H33" i="1"/>
  <c r="I33" i="1"/>
  <c r="J33" i="1"/>
  <c r="K33" i="1"/>
  <c r="F32" i="1"/>
  <c r="F31" i="1"/>
  <c r="K30" i="1"/>
  <c r="J30" i="1"/>
  <c r="I30" i="1"/>
  <c r="H30" i="1"/>
  <c r="G30" i="1"/>
  <c r="F29" i="1"/>
  <c r="F28" i="1"/>
  <c r="F27" i="1"/>
  <c r="F26" i="1"/>
  <c r="K25" i="1"/>
  <c r="J25" i="1"/>
  <c r="I25" i="1"/>
  <c r="H25" i="1"/>
  <c r="G25" i="1"/>
  <c r="F24" i="1"/>
  <c r="F23" i="1"/>
  <c r="F22" i="1"/>
  <c r="F21" i="1"/>
  <c r="G20" i="1"/>
  <c r="H20" i="1"/>
  <c r="I20" i="1"/>
  <c r="J20" i="1"/>
  <c r="K20" i="1"/>
  <c r="F19" i="1"/>
  <c r="F18" i="1"/>
  <c r="F17" i="1"/>
  <c r="F16" i="1"/>
  <c r="F15" i="1"/>
  <c r="F14" i="1"/>
  <c r="F13" i="1"/>
  <c r="F12" i="1"/>
  <c r="F11" i="1"/>
  <c r="F10" i="1"/>
  <c r="F9" i="1"/>
  <c r="F8" i="1"/>
  <c r="F7" i="1"/>
  <c r="K169" i="1"/>
  <c r="K170" i="1" s="1"/>
  <c r="K191" i="1"/>
  <c r="K192" i="1" s="1"/>
  <c r="K203" i="1"/>
  <c r="K204" i="1" s="1"/>
  <c r="H159" i="1" l="1"/>
  <c r="F158" i="1"/>
  <c r="K159" i="1"/>
  <c r="J159" i="1"/>
  <c r="I159" i="1"/>
  <c r="G158" i="1"/>
  <c r="G159" i="1" s="1"/>
  <c r="F43" i="1"/>
  <c r="F33" i="1"/>
  <c r="F30" i="1"/>
  <c r="F20" i="1"/>
  <c r="F25" i="1"/>
  <c r="F159" i="1" l="1"/>
  <c r="G203" i="1"/>
  <c r="H203" i="1"/>
  <c r="H204" i="1" s="1"/>
  <c r="I203" i="1"/>
  <c r="I204" i="1" s="1"/>
  <c r="J203" i="1"/>
  <c r="J204" i="1" s="1"/>
  <c r="G204" i="1"/>
  <c r="F197" i="1"/>
  <c r="F196" i="1"/>
  <c r="F195" i="1"/>
  <c r="F194" i="1"/>
  <c r="F193" i="1"/>
  <c r="G191" i="1" l="1"/>
  <c r="H191" i="1"/>
  <c r="I191" i="1"/>
  <c r="J191" i="1"/>
  <c r="F179" i="1"/>
  <c r="F178" i="1"/>
  <c r="F177" i="1"/>
  <c r="F176" i="1"/>
  <c r="F175" i="1"/>
  <c r="F174" i="1"/>
  <c r="F173" i="1"/>
  <c r="F172" i="1"/>
  <c r="F171" i="1"/>
  <c r="F202" i="1" l="1"/>
  <c r="F199" i="1"/>
  <c r="G169" i="1"/>
  <c r="H169" i="1"/>
  <c r="I169" i="1"/>
  <c r="J169" i="1"/>
  <c r="F166" i="1"/>
  <c r="F168" i="1"/>
  <c r="F167" i="1"/>
  <c r="G192" i="1" l="1"/>
  <c r="G170" i="1"/>
  <c r="H170" i="1"/>
  <c r="I170" i="1"/>
  <c r="F201" i="1" l="1"/>
  <c r="F200" i="1"/>
  <c r="F198" i="1"/>
  <c r="H192" i="1"/>
  <c r="J192" i="1"/>
  <c r="F190" i="1"/>
  <c r="F189" i="1"/>
  <c r="F188" i="1"/>
  <c r="F187" i="1"/>
  <c r="F186" i="1"/>
  <c r="F185" i="1"/>
  <c r="F184" i="1"/>
  <c r="F183" i="1"/>
  <c r="F182" i="1"/>
  <c r="F181" i="1"/>
  <c r="F180" i="1"/>
  <c r="J170" i="1"/>
  <c r="F165" i="1"/>
  <c r="F164" i="1"/>
  <c r="F163" i="1"/>
  <c r="F162" i="1"/>
  <c r="F161" i="1"/>
  <c r="F160" i="1"/>
  <c r="F203" i="1" l="1"/>
  <c r="F204" i="1" s="1"/>
  <c r="F191" i="1"/>
  <c r="F192" i="1" s="1"/>
  <c r="F170" i="1"/>
  <c r="I192" i="1"/>
</calcChain>
</file>

<file path=xl/sharedStrings.xml><?xml version="1.0" encoding="utf-8"?>
<sst xmlns="http://schemas.openxmlformats.org/spreadsheetml/2006/main" count="1142" uniqueCount="316">
  <si>
    <t>No.</t>
  </si>
  <si>
    <t>CLASIFICACIÓN DEL PROYECTO</t>
  </si>
  <si>
    <t>RUBRO DE INVERSION</t>
  </si>
  <si>
    <t>NOMBRE Y DESCRIPCIÓN DEL PROYECTO</t>
  </si>
  <si>
    <t>LOCALIDAD Y/O COLONIA</t>
  </si>
  <si>
    <t xml:space="preserve">ESTRUCTURA FINANCIERA </t>
  </si>
  <si>
    <t>NUMERO DE BENEFICIARIOS</t>
  </si>
  <si>
    <t>MODALIDAD DE EJECUCIÓN</t>
  </si>
  <si>
    <t>TOTAL</t>
  </si>
  <si>
    <t>ORIGEN DE LOS RECURSOS</t>
  </si>
  <si>
    <t>FAISMUN</t>
  </si>
  <si>
    <t>FAEISM</t>
  </si>
  <si>
    <t>INGRESOS PROPIOS</t>
  </si>
  <si>
    <t>DIRECTA</t>
  </si>
  <si>
    <t>APO</t>
  </si>
  <si>
    <t>PETACALCO</t>
  </si>
  <si>
    <t>CONTRATO</t>
  </si>
  <si>
    <t>SAN DIEGO</t>
  </si>
  <si>
    <t>ADMINISTRACIÓN DIRECTA</t>
  </si>
  <si>
    <t>LA UNION</t>
  </si>
  <si>
    <t>ELE</t>
  </si>
  <si>
    <t>ZACATULA</t>
  </si>
  <si>
    <t>JOLUTA</t>
  </si>
  <si>
    <t>MEV</t>
  </si>
  <si>
    <t>LAGUNILLAS</t>
  </si>
  <si>
    <t>FELICIANO</t>
  </si>
  <si>
    <t>URB</t>
  </si>
  <si>
    <t>REHABILITACION DE ALUMBRADO PUBLICO ZONA CENTRO DEL MUNICIPIO DE LA UNION DE ISIDORO MONTES DE OCA, GRO.</t>
  </si>
  <si>
    <t xml:space="preserve">LA UNION </t>
  </si>
  <si>
    <t>REHABILITACION DE ALUMBRADO PUBLICO ZONA OESTE DEL MUNICIPIO DE LA UNION DE ISIDORO MONTES DE OCA, GRO.</t>
  </si>
  <si>
    <t>REHABILITACION DE ALUMBRADO PÚBLICO ZONA ESTE DEL MUNICIPIO DE LA UNION DE ISIDORO MONTES DE OCA, GRO.</t>
  </si>
  <si>
    <t>LA NORIA</t>
  </si>
  <si>
    <t>EL SALTO</t>
  </si>
  <si>
    <t>EL NARANJILLO</t>
  </si>
  <si>
    <t>LA MAJAHUA</t>
  </si>
  <si>
    <t>LA BARRANCA DE SAN MIGUEL</t>
  </si>
  <si>
    <t>VALLECITOS DE SAN MIGUEL</t>
  </si>
  <si>
    <t>LAS TROJAS</t>
  </si>
  <si>
    <t xml:space="preserve">TRONCONES </t>
  </si>
  <si>
    <t>EL CEDRAL</t>
  </si>
  <si>
    <t>EL TIBOR</t>
  </si>
  <si>
    <t>EL AGUILA</t>
  </si>
  <si>
    <t>MAGUEYES</t>
  </si>
  <si>
    <t>LA PALMA</t>
  </si>
  <si>
    <t>LA ESTANCIA</t>
  </si>
  <si>
    <t>EL LIMON</t>
  </si>
  <si>
    <t>BARRANCA DE MARMOLEJO</t>
  </si>
  <si>
    <t>CASAS VIEJAS</t>
  </si>
  <si>
    <t>EL CHICO</t>
  </si>
  <si>
    <t>EL RINCON DE CUCHARATEPEC</t>
  </si>
  <si>
    <t>RAMAL DE CHUTLA</t>
  </si>
  <si>
    <t>LA SALADITA</t>
  </si>
  <si>
    <t>CORRAL FALSO</t>
  </si>
  <si>
    <t>COMPLEMENTARIA</t>
  </si>
  <si>
    <t xml:space="preserve">MUNICIPIO DE LA UNIÓN DE ISIDORO MONTES DE OCA, GRO.  </t>
  </si>
  <si>
    <t>REHABILITACION DE CAMINO RURAL DE LA RUTA LAGUNILLAS - PLAYA MAJAHUA, MUNICIPIO DE LA UNIÓN DE ISIDORO MONTES DE OCA, GRO.</t>
  </si>
  <si>
    <t>REHABILITACION DE CAMINO RURAL DE LA RUTA EL CEDRAL - VALLECITOS DE SAN MIGUEL, MUNICIPIO DE LA UNIÓN DE ISIDORO MONTES DE OCA, GRO.</t>
  </si>
  <si>
    <t>REHABILITACION DE CAMINO RURAL DE LA RUTA VALLECITOS DE SAN MIGUEL - CASAS VIEJAS, MUNICIPIO DE LA UNIÓN DE ISIDORO MONTES DE OCA, GRO.</t>
  </si>
  <si>
    <t>REHABILITACION DE CAMINO RURAL DE LA RUTA EL ENTRONQUE EL PANOCHERO - EL RINCON DE CUCHARATEPEC, MUNICIPIO DE LA UNIÓN DE ISIDORO MONTES DE OCA, GRO.</t>
  </si>
  <si>
    <t>REHABILITACION DE CAMINO RURAL DE LA RUTA FELICIANO - PLAYA BOCA DE LA LEÑA, MUNICIPIO DE LA UNIÓN DE ISIDORO MONTES DE OCA, GRO.</t>
  </si>
  <si>
    <t>REHABILITACION DE CAMINO RURAL DE LA RUTA JOLUTA - PLAYA ATRACADERO, MUNICIPIO DE LA UNIÓN DE ISIDORO MONTES DE OCA, GRO.</t>
  </si>
  <si>
    <t>REHABILITACION DE CAMINO RURAL DE LA RUTA BOCA DE LAGUNILLAS - LA SALADITA, MUNICIPIO DE LA UNIÓN DE ISIDORO MONTES DE OCA, GRO.</t>
  </si>
  <si>
    <t>REHABILITACION DE CAMINO RURAL DE LA RUTA EL ENTRONQUE DE LA UNION - PLAYA PETATILLO, MUNICIPIO DE LA UNIÓN DE ISIDORO MONTES DE OCA, GRO.</t>
  </si>
  <si>
    <t>REHABILITACION DE CAMINO RURAL DE LA RUTA CORRAL FALSO - LA UNION, MUNICIPIO DE LA UNIÓN DE ISIDORO MONTES DE OCA, GRO.</t>
  </si>
  <si>
    <t>REHABILITACION DE CAMINO RURAL DE LA RUTA LA NORIA - EL NARANJAL, MUNICIPIO DE LA UNIÓN DE ISIDORO MONTES DE OCA, GRO.</t>
  </si>
  <si>
    <t>REHABILITACION DE CAMINO RURAL DE LA RUTA EL FAISANAL - EL CORRAL DEL DIABLO, MUNICIPIO DE LA UNIÓN DE ISIDORO MONTES DE OCA, GRO.</t>
  </si>
  <si>
    <t>EL FAISANAL</t>
  </si>
  <si>
    <r>
      <t>Subtotal por rubro</t>
    </r>
    <r>
      <rPr>
        <b/>
        <sz val="10"/>
        <color theme="4"/>
        <rFont val="Arial"/>
        <family val="2"/>
      </rPr>
      <t xml:space="preserve"> </t>
    </r>
    <r>
      <rPr>
        <b/>
        <sz val="10"/>
        <color theme="4" tint="-0.499984740745262"/>
        <rFont val="Arial"/>
        <family val="2"/>
      </rPr>
      <t>Agua Entubada:</t>
    </r>
  </si>
  <si>
    <r>
      <t>Subtotal por rubro</t>
    </r>
    <r>
      <rPr>
        <b/>
        <sz val="10"/>
        <color theme="4"/>
        <rFont val="Arial"/>
        <family val="2"/>
      </rPr>
      <t xml:space="preserve"> </t>
    </r>
    <r>
      <rPr>
        <b/>
        <sz val="10"/>
        <color theme="4" tint="-0.499984740745262"/>
        <rFont val="Arial"/>
        <family val="2"/>
      </rPr>
      <t>Electrificación rural y de colonias pobres:</t>
    </r>
  </si>
  <si>
    <r>
      <t>Subtotal por rubro</t>
    </r>
    <r>
      <rPr>
        <b/>
        <sz val="10"/>
        <color theme="4"/>
        <rFont val="Arial"/>
        <family val="2"/>
      </rPr>
      <t xml:space="preserve"> </t>
    </r>
    <r>
      <rPr>
        <b/>
        <sz val="10"/>
        <color theme="4" tint="-0.499984740745262"/>
        <rFont val="Arial"/>
        <family val="2"/>
      </rPr>
      <t>Mejoramiento de Vivienda:</t>
    </r>
  </si>
  <si>
    <r>
      <t>Subtotal por rubro</t>
    </r>
    <r>
      <rPr>
        <b/>
        <sz val="10"/>
        <color theme="4"/>
        <rFont val="Arial"/>
        <family val="2"/>
      </rPr>
      <t xml:space="preserve"> </t>
    </r>
    <r>
      <rPr>
        <b/>
        <sz val="10"/>
        <color theme="4" tint="-0.499984740745262"/>
        <rFont val="Arial"/>
        <family val="2"/>
      </rPr>
      <t>Urbanización:</t>
    </r>
  </si>
  <si>
    <t>RENDIMIENTOS</t>
  </si>
  <si>
    <t>LA GARITA</t>
  </si>
  <si>
    <t>CONSTRUCCIÓN DE PAVIMENTACIÓN CON CONCRETO HIDRAULICO DE LA CALLE FRANCISCO I. MADERO EN LA LOCALIDAD DE PETACALCO, MUNICIPIO DE LA UNION DE ISIDORO MONTES DE OCA, GRO.</t>
  </si>
  <si>
    <t>LAS TINAJAS</t>
  </si>
  <si>
    <t>REHABILITACIÓN DE PARQUE PÚBLICO EN LA LOCALIDAD DE ZACATULA, MUNICIPIO DE LA UNIÓN DE ISIDORO MONTES DE OCA, GRO.</t>
  </si>
  <si>
    <t>CONSTRUCCION DE PISO FIRME ZONA ESTE  DEL MUNICIPIO DE LA UNION DE ISIDORO MONTES DE OCA, GRO.</t>
  </si>
  <si>
    <t>CONSTRUCCION DE PISO FIRME ZONA CENTRO  DEL MUNICIPIO DE LA UNION DE ISIDORO MONTES DE OCA, GRO.</t>
  </si>
  <si>
    <t>CONSTRUCCION DE PISO FIRME ZONA OESTE  DEL MUNICIPIO DE LA UNION DE ISIDORO MONTES DE OCA, GRO.</t>
  </si>
  <si>
    <t>CONSTRUCCION DE TECHO FIRME ZONA ESTE  DEL MUNICIPIO DE LA UNION DE ISIDORO MONTES DE OCA, GRO.</t>
  </si>
  <si>
    <t>CONSTRUCCION DE TECHO FIRME ZONA CENTRO  DEL MUNICIPIO DE LA UNION DE ISIDORO MONTES DE OCA, GRO.</t>
  </si>
  <si>
    <t>CONSTRUCCION DE TECHO FIRME ZONA OESTE  DEL MUNICIPIO DE LA UNION DE ISIDORO MONTES DE OCA, GRO.</t>
  </si>
  <si>
    <t xml:space="preserve">EL ENTRONQUE DE LA UNION </t>
  </si>
  <si>
    <t>METAS</t>
  </si>
  <si>
    <t>CANTIDAD</t>
  </si>
  <si>
    <t>UNIDAD DE MEDIDA</t>
  </si>
  <si>
    <t>KM</t>
  </si>
  <si>
    <t>REHABILITACION DE CAMINO RURAL DE LA RUTA ENTRONQUE PISTA - FELICIANO, MUNICIPIO DE LA UNIÓN DE ISIDORO MONTES DE OCA, GRO.</t>
  </si>
  <si>
    <t>LA COFRADIA</t>
  </si>
  <si>
    <t>REHABILITACION DE CAMINO RURAL DE LA RUTA EL LIMÓN - EL PLATANO, MUNICIPIO DE LA UNIÓN DE ISIDORO MONTES DE OCA, GRO.</t>
  </si>
  <si>
    <t>BENITEZ</t>
  </si>
  <si>
    <t>M2</t>
  </si>
  <si>
    <t>PZA</t>
  </si>
  <si>
    <t>M3</t>
  </si>
  <si>
    <t>EL AMPOTAL</t>
  </si>
  <si>
    <t>ML</t>
  </si>
  <si>
    <t>PARTICIPACIONES FEDERALES. GASTO CORRIENTE</t>
  </si>
  <si>
    <t>TOTAL FAISMUN:</t>
  </si>
  <si>
    <t>ZORCUA</t>
  </si>
  <si>
    <t>TRONCONES</t>
  </si>
  <si>
    <t xml:space="preserve">REHABILITACION DE CAMINO RURAL DE LA RUTA BOCA DE LAGUNILLAS - LA MAJAHUA, MUNICIPIO DE LA UNION DE ISIDORO MONTES DE OCA, GRO. </t>
  </si>
  <si>
    <t xml:space="preserve">REHABILITACIÓN DE CAMINO RURAL DE LA LOCALIDAD DE LA CALERITA A EL AMPOTAL, MUNICIPIO DE LA UNION DE ISIDORO MONTES DE OCA, GRO. </t>
  </si>
  <si>
    <t>LA CALERITA</t>
  </si>
  <si>
    <t xml:space="preserve">REHABILITACIÓN DE CAMINO SACA COSECHA EN LA LOCALIDAD DE JUNTAS DEL POBLADO, MUNICIPIO DE LA UNION DE ISIDORO MONTES DE OCA, GRO. </t>
  </si>
  <si>
    <t>JUNTAS DEL POBLADO</t>
  </si>
  <si>
    <t xml:space="preserve">REHABILITACION DE CAMINO RURAL DE LAS LOCALIDADES DE EL AMPOTAL - PALENQUE - LA ARARICUA, MUNICIPIO DE LA UNION DE ISIDORO MONTES DE OCA, GRO. </t>
  </si>
  <si>
    <t>ADMINISTRACION DIRECTA</t>
  </si>
  <si>
    <t>TOTAL FAEISM:</t>
  </si>
  <si>
    <t>COBERTURA MUNICIPAL</t>
  </si>
  <si>
    <t>TAMACUAS</t>
  </si>
  <si>
    <t>EL HUICUMO</t>
  </si>
  <si>
    <t>EQUIPAMIENTO DE VIVEROS DEL MUNICIPIO DE LA UNION DE ISIDORO MONTES DE OCA, GRO.</t>
  </si>
  <si>
    <t>TOTAL INGRESOS PROPIOS:</t>
  </si>
  <si>
    <t>TOTAL GASTO CORRIENTE:</t>
  </si>
  <si>
    <t>EQUIPOS</t>
  </si>
  <si>
    <t>CABEZAS</t>
  </si>
  <si>
    <t>AMPLIACION DE RED DE AGUA ENTUBADA EN LA LOCALIDAD DE LAS TINAJAS, MUNICIPIO DE LA UNION DE ISIDORO MONTES DE OCA, GRO.</t>
  </si>
  <si>
    <t>CONSTRUCCIÓN DE RED DE AGUA ENTUBADA EN LA LOCALIDAD DE LAS HUERTAS, MUNICIPIO DE LA UNION DE ISIDORO MONTES DE OCA, GRO.</t>
  </si>
  <si>
    <t>LAS HUERTAS</t>
  </si>
  <si>
    <t>CONSTRUCCIÓN DE PAVIMENTACIÓN CON CONCRETO HIDRAULICO DE LA CALLE PRINCIPAL EN LA LOCALIDAD DE EL CEDRAL, MUNICIPIO DE LA UNION DE ISIDORO MONTES DE OCA, GRO.</t>
  </si>
  <si>
    <t>CONSTRUCCIÓN DE PAVIMENTACIÓN CON CONCRETO HIDRAULICO EN LA LOCALIDAD DE TAMACUAS, MUNICIPIO DE LA UNION DE ISIDORO MONTES DE OCA, GRO.</t>
  </si>
  <si>
    <t>CONSTRUCCIÓN DE PAVIMENTACIÓN CON CONCRETO HIDRAULICO DE LA CALLE PRINCIPAL EN LA LOCALIDAD DE EL ROBLE, MUNICIPIO DE LA UNION DE ISIDORO MONTES DE OCA, GRO.</t>
  </si>
  <si>
    <t>CONSTRUCCIÓN DE TECHADO EN ESPACIO MULTIDEPORTIVO Y BIENES PUBLICOS EN LA LOCALIDAD DE HUERTECILLAS, MUNICIPIO DE LA UNIÓN DE ISIDORO MONTES DE OCA, GRO.</t>
  </si>
  <si>
    <t>EL ROBLE</t>
  </si>
  <si>
    <t>HUERTECILLAS</t>
  </si>
  <si>
    <t>REHABILITACIÓN DE PAVIMENTO DE CONCRETO HIDRAULICO EN LAS CALLES DE LA LOCALIDAD DE LAGUNILLAS, MUNICIPIO DE LA UNIÓN DE ISIDORO MONTES DE OCA, GRO.</t>
  </si>
  <si>
    <t>LA UNIÓN</t>
  </si>
  <si>
    <t>ARROYO GRANDE</t>
  </si>
  <si>
    <t>CONSTRUCCIÓN DE PAVIMENTACIÓN CON CONCRETO HIDRAULICO DE LA CALLE PRINCIPAL EN LA LOCALIDAD DE COYUQUILLA, MUNICIPIO DE LA UNION DE ISIDORO MONTES DE OCA, GRO.</t>
  </si>
  <si>
    <t>LAS LAGUNAS</t>
  </si>
  <si>
    <t xml:space="preserve">LA HUERTA DE SANTA MARIA </t>
  </si>
  <si>
    <t>LA PAZ</t>
  </si>
  <si>
    <t>SAN FELIPE</t>
  </si>
  <si>
    <t>REHABILITACIÓN DE CAMINO SACA COSECHAS EN LA LOCALIDAD DE LA UNIÓN, MUNICIPIO DE LA UNIÓN DE ISIDORO MONTES DE OCA, GRO.</t>
  </si>
  <si>
    <t>CONSTRUCCIÓN DE ABREVADERO AGRICOLA EN LA HIGUERA DE LA LOCALIDAD DE LA UNIÓN, MUNICIPIO DE LA UNIÓN DE ISIDORO MONTES DE OCA, GRO.</t>
  </si>
  <si>
    <t>REHABILITACION DE CAMINO SACA COSECHAS EN LA LOCALIDAD DE MAGUEYES, MUNICIPIO DE LA UNION DE ISIDORO MONTES DE OCA, GRO.</t>
  </si>
  <si>
    <t>REHABILITACION DE CAMINO RURAL DE LA RUTA EL PAPAYO - ZORCUA, MUNICIPIO DE LA UNION DE ISIDORO MONTES DE OCA, GRO.</t>
  </si>
  <si>
    <t>CONSTRUCCIÓN DE CORRAL DE MANEJO PARA LA INFRAESTRUCTURA PECUARIA EN LA LOCALIDAD DE LAS HUERTAS, MUNICIPIO DE LA UNIÓN DE ISIDORO MONTES DE OCA, GRO.</t>
  </si>
  <si>
    <t>CONSTRUCCIÓN DE CORRAL DE MANEJO PARA LA INFRAESTRUCTURA PECUARIA EN LA LOCALIDAD DE LOS CAJONES, MUNICIPIO DE LA UNIÓN DE ISIDORO MONTES DE OCA, GRO.</t>
  </si>
  <si>
    <t>LOS CAJONES</t>
  </si>
  <si>
    <t>CONSTRUCCIÓN DE CORRAL DE MANEJO PARA LA INFRAESTRUCTURA PECUARIA EN LA LOCALIDAD DE TRONCONES, MUNICIPIO DE LA UNIÓN DE ISIDORO MONTES DE OCA, GRO.</t>
  </si>
  <si>
    <t>CONSTRUCCIÓN DE CORRAL DE MANEJO PARA LA INFRAESTRUCTURA PECUARIA EN LA LOCALIDAD DE ZORCUA, MUNICIPIO DE LA UNIÓN DE ISIDORO MONTES DE OCA, GRO.</t>
  </si>
  <si>
    <t>CONSTRUCCIÓN DE CORRAL DE MANEJO PARA LA INFRAESTRUCTURA PECUARIA EN LA LOCALIDAD DE LOS HUJES CUATES, MUNICIPIO DE LA UNIÓN DE ISIDORO MONTES DE OCA, GRO.</t>
  </si>
  <si>
    <t>LOS HUJES CUATES</t>
  </si>
  <si>
    <t>REHABILITACIÓN DE CAMINO SACA COSECHAS EN LA LOCALIDAD DE JOLUTA, MUNICIPIO DE LA UNIÓN DE ISIDORO MONTES DE OCA, GRO.</t>
  </si>
  <si>
    <t>CONSTRUCCION DE ABREVADEROS AGRICOLAS EN LA LOCALIDAD DE LOS CAJONES, MUNICIPIO DE LA UNIÓN DE ISIDORO MONTES DE OCA, GRO.</t>
  </si>
  <si>
    <t>CONSTRUCCION DE ABREVADEROS AGRICOLAS EN LA LOCALIDAD DE LAS HUERTAS, MUNICIPIO DE LA UNIÓN DE ISIDORO MONTES DE OCA, GRO.</t>
  </si>
  <si>
    <t>CONSTRUCCIÓN DE TECHADO EN ÁREA DE USOS MULTIPLES EN LA ESCUELA TELESECUNDARIA GUADALUPE VICTORIA DE LA LOCALIDAD DE EL HUARICHO, MUNICIPIO DE LA UNIÓN DE ISIDORO MONTES DE OCA, GRO.</t>
  </si>
  <si>
    <t>EL HUARICHO</t>
  </si>
  <si>
    <t>REHABILITACIÓN DE CAMINO SACA COSECHAS EN LA LOCALIDAD DE SAN DIEGO, MUNICIPIO DE LA UNION DE ISIDORO MONTES DE OCA, GRO.</t>
  </si>
  <si>
    <t>MANTENIMIENTO Y EQUIPAMIENTO DE NORIA EN LA LOCALIDAD DE TAMACUAS, MUNICIPIO DE LA UNION DE ISIDORO MONTES DE OCA, GRO</t>
  </si>
  <si>
    <t>ADQUISICIÓN DE GANADO PARA MEJORAR EL HATO GANADERO ZONA CENTRO DEL MUNICIPIO DE LA UNIÓN DE ISIDORO MONTES DE OCA, GRO.</t>
  </si>
  <si>
    <t>REHABILITACIÓN DE CAMINO SACA COSECHAS EN LA LOCALIDAD DE LA CIENEGA, MUNICIPIO DE LA UNION DE ISIDORO MONTES DE OCA, GRO.</t>
  </si>
  <si>
    <t>LA CIENEGA</t>
  </si>
  <si>
    <t>REHABILITACIÓN DE TELESECUNDARIA ZORCUA, MUNICIPIO DE LA UNION DE ISIDORO MONTES DE OCA, GRO.</t>
  </si>
  <si>
    <t>CONSTRUCCIÓN DE CORRAL DE MANEJO PARA LA INFRAESTRUCTURA PECUARIA EN LA LOCALIDAD DE ALSECECA, MUNICIPIO DE LA UNIÓN DE ISIDORO MONTES DE OCA, GRO.</t>
  </si>
  <si>
    <t>ALSECECA</t>
  </si>
  <si>
    <t>IBE</t>
  </si>
  <si>
    <t>REHABILITACIÓN DE CAMINO SACA COSECHAS EN LA LOCALIDAD DE SAN FELIPE, MUNICIPIO DE LA UNIÓN DE ISIDORO MONTES DE OCA, GRO.</t>
  </si>
  <si>
    <t>CONSTRUCCIÓN DE TECHADO EN AREAS DE USO MULTIPLE EN LA TELESECUNDARIA VICENTE LOMBARDO TOLEDANO EN LA LOCALIDAD DE ZORCUA, MUNICIPIO DE LA UNION DE ISIDORO MONTES DE OCA, GRO.</t>
  </si>
  <si>
    <t>REHABILITACION DE CAMINO RURAL DE LA RUTA DE LAS LOCALIDADES DE HUERTECILLAS - EL PAPAYO, MUNICIPIO DE LA UNION DE ISIDORO MONTES DE OCA, GRO.</t>
  </si>
  <si>
    <t>NIVELACIÓN DE TIERRAS EN LA LOCALIDAD DE EL RANCHITO, MUNICIPIO DE LA UNION DE ISIDORO MONTES DE OCA, GRO.</t>
  </si>
  <si>
    <t>EL RANCHITO</t>
  </si>
  <si>
    <t>CONSTRUCCIÓN DE CORRAL DE CORRAL DE MANEJO PARA LA INFRAESTRUCTURA PECUARIA EN LA LOCALIDAD DE EL NARANJILLO, MUNICIPIO DE LA UNIÓN DE ISIDORO MONTES DE OCA, GRO.</t>
  </si>
  <si>
    <t>CONSTRUCCIÓN DE NORIA EN LA LOCALIDAD DE RANCHO NUEVO, MUNICIPIO DE LA UNION DE ISIDORO MONTES DE OCA, GRO.</t>
  </si>
  <si>
    <t>RANCHO NUEVO</t>
  </si>
  <si>
    <t>MANTENIMIENTO DEL BASURERO MUNICIPAL DEL MUNICIPIO DE LA UNION DE ISIDORO MONTES DE OCA, GRO.</t>
  </si>
  <si>
    <t>ADQUISICIÓN DE EQUIPAMIENTO AGRICOLA PARA CAMPESINOS ZONA OESTE DEL MUNICIPIO DE LA UNIÓN DE ISIDORO MONTES DE OCA, GRO.</t>
  </si>
  <si>
    <t>ADQUISICIÓN DE MOTORES FUERA DE BORDA PARA EQUIPAR A LA COMUNIDAD PESQUERA DEL MUNICIPIO DE LA UNIÓN DE ISIDORO MONTES DE OCA, GRO.</t>
  </si>
  <si>
    <t>CONSTRUCCIÓN DE NORIA EN LA LOCALIDAD DE LOS LLANOS DE TEMALHUACAN, MUNICIPIO DE LA UNION DE ISIDORO MONTES DE OCA, GRO.</t>
  </si>
  <si>
    <t>LOS LLANOS DE TEMALHUACAN</t>
  </si>
  <si>
    <t>MOTOR</t>
  </si>
  <si>
    <t>AMPLIACION DE RED DE AGUA ENTUBADA EN LA LOCALIDAD DE BARRANCA DE MARMOLEJO, MUNICIPIO DE LA UNION DE ISIDORO MONTES DE OCA, GRO.</t>
  </si>
  <si>
    <t>AMPLIACION DE RED DE AGUA ENTUBADA EN LA LOCALIDAD DE BARRANCA DE SAN DIEGO, MUNICIPIO DE LA UNION DE ISIDORO MONTES DE OCA, GRO.</t>
  </si>
  <si>
    <t>BARRANCA DE SAN DIEGO</t>
  </si>
  <si>
    <t>REHABILITACIÓN DE LINEA DE CONDUCCIÓN DE AGUA POTABLE DEL POZO DE CAPTACIÓN AL TANQUE DE ALMACENAMIENTO EN LA LOCALIDAD DE PETACALCO, MUNICIPIO DE LA UNIÓN DE ISIDORO MONTES DE OCA, GRO.</t>
  </si>
  <si>
    <t>CONSTRUCCION DE NORIA EN LA LOCALIDAD DE EL CEDRAL, MUNICIPIO DE LA UNION DE ISIDORO MONTES DE OCA.</t>
  </si>
  <si>
    <t>CONSTRUCCIÓN DE NORIA EN LA LOCALIDAD DE ARROYO GRANDE, MUNICIPIO DE LA UNIÓN DE ISIDORO MONTES DE OCA, GRO.</t>
  </si>
  <si>
    <t>CONSTRUCCIÓN DE NORIA EN LA LOCALIDAD DE PASO DE LA PAROTA, MUNICIPIO DE LA UNIÓN DE ISIDORO MONTES DE OCA, GRO.</t>
  </si>
  <si>
    <t>PASO DE LA PAROTA</t>
  </si>
  <si>
    <t>CONSTRUCCIÓN DE NORIA EN LA LOCALIDAD DE RANCHO NUEVO, MUNICIPIO DE LA UNIÓN DE ISIDORO MONTES DE OCA, GRO.</t>
  </si>
  <si>
    <t>AMPLIACION DE RED DE AGUA ENTUBADA EN LA COL. NIVEL OCHO DE LA LOCALIDAD DE PETACALCO, MUNICIPIO DE LA UNION DE ISIDORO MONTES DE OCA, GRO.</t>
  </si>
  <si>
    <t>AMPLIACIÓN DE RED DE AGUA ENTUBADA EN LA LOCALIDAD DE TRONCONES, MUNICIPIO DE LA UNION DE ISIDORO MONTES DE OCA, GRO.</t>
  </si>
  <si>
    <t>REHABILITACIÓN DE RED DE DISTRIBUCIÓN DE AGUA ENTUBADA EN LA LOCALIDAD DE ZORCUA, MUNICIPIO DE LA UNION DE ISIDORO MONTES DE OCA, GRO.</t>
  </si>
  <si>
    <t>EQUIPAMIENTO DE RED DE AGUA ENTUBADA EN LA COL. NUEVO TRONCONES EN LA LOCALIDAD DE TRONCONES, MUNICIPIO DE LA UNION DE ISIDORO MONTES DE OCA, GRO.</t>
  </si>
  <si>
    <t>DRE</t>
  </si>
  <si>
    <t>MANTENIMIENTO Y DESAZOLVE DE RED DE DRENAJE SANITARIO EN LA LOCALIDAD DE PETACALCO, MUNICIPIO DE LA UNIÓN DE ISIDORO MONTES DE OCA, GRO.</t>
  </si>
  <si>
    <t>REHABILITACIÓN DE RED DE DRENAJE SANITARIO EN LA COL. CENTRO Y COL. TEXAS EN LA LOCALIDAD DE LA UNION, MUNICIPIO DE ISIDORO MONTES DE OCA.</t>
  </si>
  <si>
    <t>REHABILITACIÓN DE RED DE DRENAJE SANITARIO EN CALLE EL TRIUNFO, EN LA LOCALIDAD DE LA UNION, MUNICIPIO DE LA UNION DE ISIDORO MONTES DE OCA, GRO.</t>
  </si>
  <si>
    <t>MANTENIMIENTO Y DESAZOLVE DE RED DE DRENAJE SANITARIO SEGUNDA ETAPA EN LA LOCALIDAD DE PETACALCO, MUNICIPIO DE LA UNIÓN DE ISIDORO MONTES DE OCA, GRO.</t>
  </si>
  <si>
    <r>
      <t>Subtotal por rubro</t>
    </r>
    <r>
      <rPr>
        <b/>
        <sz val="10"/>
        <color theme="4"/>
        <rFont val="Arial"/>
        <family val="2"/>
      </rPr>
      <t xml:space="preserve"> </t>
    </r>
    <r>
      <rPr>
        <b/>
        <sz val="10"/>
        <color theme="4" tint="-0.499984740745262"/>
        <rFont val="Arial"/>
        <family val="2"/>
      </rPr>
      <t>Drenaje y letrinas:</t>
    </r>
  </si>
  <si>
    <t>MANTENIMIENTO DE AULAS DE LA PREPARATORIA No. 42 DR. JAVIER SALDAÑA ALMAZÁN EN LA UNIÓN, MUNICIPIO DE LA UNION DE ISIDORO MONTES DE OCA, GRO.</t>
  </si>
  <si>
    <t>CONSTRUCCIÓN DE SISTEMA HIDROSANITARIO PARA LA DOTACIÓN DE AGUA ENTUBADA EN LA ESCUELA PRIMARIA DE LA LOCALIDAD DE LAS TINAJAS, MUNICIPIO DE LA UNIÓN DE ISIDORO MONTES DE OCA, GRO.</t>
  </si>
  <si>
    <r>
      <t>Subtotal por rubro</t>
    </r>
    <r>
      <rPr>
        <b/>
        <sz val="10"/>
        <color theme="4"/>
        <rFont val="Arial"/>
        <family val="2"/>
      </rPr>
      <t xml:space="preserve"> </t>
    </r>
    <r>
      <rPr>
        <b/>
        <sz val="10"/>
        <color theme="4" tint="-0.499984740745262"/>
        <rFont val="Arial"/>
        <family val="2"/>
      </rPr>
      <t>Infraestructura Básica del Sector Educativo:</t>
    </r>
  </si>
  <si>
    <t>AMPLIACION DE RED DE ELECTRIFICACIÓN EN LA LOCALIDAD DE ZACATULA, MUNICIPIO DE LA UNION DE ISIDORO MONTES DE OCA, GRO.</t>
  </si>
  <si>
    <t>AMPLIACION DE RED DE ELECTRIFICACIÓN EN LA LOCALIDAD DE EL HUARICHO, MUNICIPIO DE LA UNION DE ISIDORO MONTES DE OCA, GRO.</t>
  </si>
  <si>
    <t>CONSTRUCCIÓN DE 1 CUARTO PARA BAÑO EN LA LOCALIDAD DE TAMACUAS, MUNICIPIO DE LA UNION DE ISIDORO MONTES DE OCA, GRO.</t>
  </si>
  <si>
    <t>CONSTRUCCIÓN DE 1 CUARTO PARA BAÑO EN LA LOCALIDAD DE ZACATULA, MUNICIPIO DE LA UNION DE ISIDORO MONTES DE OCA, GRO.</t>
  </si>
  <si>
    <t>CONSTRUCCIÓN DE 1 CUARTO PARA BAÑO EN LA LOCALIDAD DE EL LIMON, MUNICIPIO DE LA UNION DE ISIDORO MONTES DE OCA, GRO.</t>
  </si>
  <si>
    <t>REHABILITACION DE CAMINO RURAL DE LA RUTA BARRANCA DE MARMOLEJO - HUERTECILLAS, MUNICIPIO DE LA UNIÓN DE ISIDORO MONTES DE OCA, GRO.</t>
  </si>
  <si>
    <t>REHABILITACION DE CAMINO RURAL DE LA RUTA HUERTECILLAS - LA PALMA, MUNICIPIO DE LA UNIÓN DE ISIDORO MONTES DE OCA, GRO.</t>
  </si>
  <si>
    <t>REHABILITACION DE CAMINO RURAL DE LA RUTA ENTRONQUE BARRANCA DE MARMOLEJO - LA NORIA, MUNICIPIO DE LA UNIÓN DE ISIDORO MONTES DE OCA, GRO.</t>
  </si>
  <si>
    <t>REHABILITACION DE CAMINO RURAL DE LA RUTA CRUCERO DE VALLECITOS - EL COBANO, MUNICIPIO DE LA UNIÓN DE ISIDORO MONTES DE OCA, GRO.</t>
  </si>
  <si>
    <t>EL COBANO</t>
  </si>
  <si>
    <t>REHABILITACION DE CAMINO RURAL DE LA RUTA EL COBANO - EL SALTO, MUNICIPIO DE LA UNIÓN DE ISIDORO MONTES DE OCA, GRO.</t>
  </si>
  <si>
    <t>REHABILITACION DE CAMINO RURAL DE LA RUTA EL SALTO - PUERTO DE CHEMA, MUNICIPIO DE LA UNIÓN DE ISIDORO MONTES DE OCA, GRO.</t>
  </si>
  <si>
    <t>REHABILITACION DE CAMINO RURAL DE LA RUTA ENTRONQUE EL SALTO - LA CALERITA, MUNICIPIO DE LA UNIÓN DE ISIDORO MONTES DE OCA, GRO.</t>
  </si>
  <si>
    <t>REHABILITACION DE CAMINO RURAL DE LA RUTA LA CALERITA - EL AMPOTAL, MUNICIPIO DE LA UNIÓN DE ISIDORO MONTES DE OCA, GRO.</t>
  </si>
  <si>
    <t>REHABILITACION DE CAMINO RURAL DE LA RUTA CORRAL FALSO - EL LIMONCITO, MUNICIPIO DE LA UNIÓN DE ISIDORO MONTES DE OCA, GRO.</t>
  </si>
  <si>
    <t>EL LIMONCITO</t>
  </si>
  <si>
    <t>REHABILITACION DE CAMINO RURAL DE LA RUTA EL LIMONCITO - EL NARANJILLO, MUNICIPIO DE LA UNIÓN DE ISIDORO MONTES DE OCA, GRO.</t>
  </si>
  <si>
    <t>REHABILITACION DE CAMINO RURAL DE LA RUTA EL PALITO VERDE - BARRANCA DE SAN MIGUEL, MUNICIPIO DE LA UNIÓN DE ISIDORO MONTES DE OCA, GRO.</t>
  </si>
  <si>
    <t>REHABILITACION DE CAMINO RURAL DE LA RUTA EL CEDRAL - LAS TROJAS, MUNICIPIO DE LA UNIÓN DE ISIDORO MONTES DE OCA, GRO.</t>
  </si>
  <si>
    <t>REHABILITACION DE CAMINO RURAL DE LA RUTA LAS TROJAS - LA MESA FRIA, MUNICIPIO DE LA UNIÓN DE ISIDORO MONTES DE OCA, GRO.</t>
  </si>
  <si>
    <t>REHABILITACION DE CAMINO RURAL DE LA RUTA LA MESA FRIA - EL FAISANAL, MUNICIPIO DE LA UNIÓN DE ISIDORO MONTES DE OCA, GRO.</t>
  </si>
  <si>
    <t>REHABILITACION DE CAMINO RURAL DE LA RUTA ENTRONQUE LA MESA FRIA - VALLECITOS DE SAN MIGUEL, MUNICIPIO DE LA UNIÓN DE ISIDORO MONTES DE OCA, GRO.</t>
  </si>
  <si>
    <t>REHABILITACION DE CAMINO RURAL DE LA RUTA LAGUNILLAS - LA CIENEGA, MUNICIPIO DE LA UNIÓN DE ISIDORO MONTES DE OCA, GRO.</t>
  </si>
  <si>
    <t>REHABILITACION DE CAMINO RURAL DE LA RUTA ENTRONQUE LOS CAJONES - JUNTAS DEL POBLADO, MUNICIPIO DE LA UNIÓN DE ISIDORO MONTES DE OCA, GRO.</t>
  </si>
  <si>
    <t>REHABILITACION DE CAMINO RURAL DE LA RUTA LA CIENEGA - LOS CAJONES, MUNICIPIO DE LA UNIÓN DE ISIDORO MONTES DE OCA, GRO.</t>
  </si>
  <si>
    <t>REHABILITACION DE CAMINO RURAL DE LA RUTA ENTRONQUE LAS HUERTAS - EL RANCHITO, MUNICIPIO DE LA UNIÓN DE ISIDORO MONTES DE OCA, GRO.</t>
  </si>
  <si>
    <t>REHABILITACION DE CAMINO RURAL DE LA RUTA LOS CAJONES - LAS HUERTAS, MUNICIPIO DE LA UNIÓN DE ISIDORO MONTES DE OCA, GRO.</t>
  </si>
  <si>
    <t>REHABILITACION DE CAMINO RURAL DE LA RUTA LOS CAJONCITOS - SAN DIEGO, MUNICIPIO DE LA UNIÓN DE ISIDORO MONTES DE OCA, GRO.</t>
  </si>
  <si>
    <t>REHABILITACION DE CAMINO RURAL DE LA RUTA ENTRONQUE SAN DIEGO - LA COMPUERTA, MUNICIPIO DE LA UNIÓN DE ISIDORO MONTES DE OCA, GRO.</t>
  </si>
  <si>
    <t>LA COMPUERTA</t>
  </si>
  <si>
    <t>REHABILITACION DE CAMINO RURAL DE LA RUTA ENTRONQUE EL TIBOR - EL AGUACATE, MUNICIPIO DE LA UNIÓN DE ISIDORO MONTES DE OCA, GRO.</t>
  </si>
  <si>
    <t>EL AGUACATE</t>
  </si>
  <si>
    <t>REHABILITACION DE CAMINO RURAL DE LA RUTA ENTRONQUE EL AGUACATE - LA CULEBRA, MUNICIPIO DE LA UNIÓN DE ISIDORO MONTES DE OCA, GRO.</t>
  </si>
  <si>
    <t>LA CULEBRA</t>
  </si>
  <si>
    <t>REHABILITACION DE CAMINO RURAL DE LA RUTA LA CULEBRA - LOS HUJES CUATES, MUNICIPIO DE LA UNIÓN DE ISIDORO MONTES DE OCA, GRO.</t>
  </si>
  <si>
    <t>REHABILITACION DE CAMINO RURAL DE LA RUTA ENTRONQUE LOS HUJES CUATES - LAS PALMITAS, MUNICIPIO DE LA UNIÓN DE ISIDORO MONTES DE OCA, GRO.</t>
  </si>
  <si>
    <t>LAS PALMITAS</t>
  </si>
  <si>
    <t>REHABILITACION DE CAMINO RURAL DE LA RUTA LAS PALMITAS - PASO DE LA PAROTA, MUNICIPIO DE LA UNIÓN DE ISIDORO MONTES DE OCA, GRO.</t>
  </si>
  <si>
    <t>REHABILITACION DE CAMINO RURAL DE LA RUTA ENTRONQUE PASO DE LA PAROTA - EL CEDRAL, MUNICIPIO DE LA UNIÓN DE ISIDORO MONTES DE OCA, GRO.</t>
  </si>
  <si>
    <t>REHABILITACION DE CAMINO RURAL DE LA RUTA LA ESTANCIA - EL NARANJO, MUNICIPIO DE LA UNIÓN DE ISIDORO MONTES DE OCA, GRO.</t>
  </si>
  <si>
    <t>REHABILITACION DE CAMINO RURAL DE LA RUTA EL NARANJO - LAS HIGUERAS, MUNICIPIO DE LA UNIÓN DE ISIDORO MONTES DE OCA, GRO.</t>
  </si>
  <si>
    <t>LAS HIGUERAS</t>
  </si>
  <si>
    <t>REHABILITACION DE CAMINO RURAL DE LA RUTA LAS HIGUERAS - SAN DIEGO, MUNICIPIO DE LA UNIÓN DE ISIDORO MONTES DE OCA, GRO.</t>
  </si>
  <si>
    <t>REHABILITACION DE CAMINO RURAL DE LA RUTA ENTRONQUE SAN DIEGO - PASO DE LA GOLETA, MUNICIPIO DE LA UNIÓN DE ISIDORO MONTES DE OCA, GRO.</t>
  </si>
  <si>
    <t>PASO DE LA GOLETA</t>
  </si>
  <si>
    <t>REHABILITACION DE CAMINO RURAL DE LA RUTA LAS LAGUNAS - ARROYO GRANDE, MUNICIPIO DE LA UNIÓN DE ISIDORO MONTES DE OCA, GRO.</t>
  </si>
  <si>
    <t>REHABILITACION DE CAMINO RURAL DE LA RUTA ARROYO GRANDE - EL TIBOR, MUNICIPIO DE LA UNIÓN DE ISIDORO MONTES DE OCA, GRO.</t>
  </si>
  <si>
    <t>REHABILITACION DE CAMINO RURAL DE LA RUTA LA COFRADIA - LOS POCHOTES, MUNICIPIO DE LA UNION DE ISIDORO MONTES DE OCA, GRO.</t>
  </si>
  <si>
    <t>REHABILITACION DE CAMINO RURAL DE LA RUTA LOS POCHOTES - EL AGUILA, MUNICIPIO DE LA UNION DE ISIDORO MONTES DE OCA, GRO.</t>
  </si>
  <si>
    <t>REHABILITACION DE CAMINO RURAL DE LA RUTA EL AGUILA - RANCHO NUEVO, MUNICIPIO DE LA UNION DE ISIDORO MONTES DE OCA, GRO.</t>
  </si>
  <si>
    <t>REHABILITACION DE CAMINO RURAL DE LA RUTA RANCHO NUEVO - LOS CAJONCITOS, MUNICIPIO DE LA UNION DE ISIDORO MONTES DE OCA, GRO.</t>
  </si>
  <si>
    <t>LOS CAJONCITOS</t>
  </si>
  <si>
    <t>REHABILITACION DE CAMINO RURAL DE LA RUTA JOLUTA - EL TAMARINDO, MUNICIPIO DE LA UNIÓN DE ISIDORO MONTES DE OCA, GRO.</t>
  </si>
  <si>
    <t>EL TAMARINDO</t>
  </si>
  <si>
    <t>REHABILITACION DE CAMINO RURAL DE LA RUTA EL TAMARINDO - EL CHANGUNGAL, MUNICIPIO DE LA UNIÓN DE ISIDORO MONTES DE OCA, GRO.</t>
  </si>
  <si>
    <t>EL CHANGUNGAL</t>
  </si>
  <si>
    <t>REHABILITACION DE CAMINO RURAL DE LA RUTA EL CHANGUNGAL - EL VELADERO, MUNICIPIO DE LA UNIÓN DE ISIDORO MONTES DE OCA, GRO.</t>
  </si>
  <si>
    <t>EL VELADERO</t>
  </si>
  <si>
    <t>REHABILITACION DE CAMINO RURAL DE LA RUTA ENTRONQUE EL CHANGUNGAL - EL POCHOTE, MUNICIPIO DE LA UNIÓN DE ISIDORO MONTES DE OCA, GRO.</t>
  </si>
  <si>
    <t>EL POCHOTE</t>
  </si>
  <si>
    <t>REHABILITACION DE CAMINO RURAL DE LA RUTA EL POCHOTE - MAGUEYES, MUNICIPIO DE LA UNIÓN DE ISIDORO MONTES DE OCA, GRO.</t>
  </si>
  <si>
    <t>REHABILITACION DE CAMINO RURAL DE LA RUTA EL CHANGUNGAL - EL PANOCHERO, MUNICIPIO DE LA UNIÓN DE ISIDORO MONTES DE OCA, GRO.</t>
  </si>
  <si>
    <t>REHABILITACION DE CAMINO RURAL DE LA RUTA LA NORIA - LA PALMA, MUNICIPIO DE LA UNIÓN DE ISIDORO MONTES DE OCA, GRO.</t>
  </si>
  <si>
    <t>REHABILITACION DE CAMINO RURAL DE LA RUTA LA PALMA - BENITEZ, MUNICIPIO DE LA UNIÓN DE ISIDORO MONTES DE OCA, GRO.</t>
  </si>
  <si>
    <t>REHABILITACION DE CAMINO RURAL DE LA RUTA EL LIMON - LA ESTANCIA, MUNICIPIO DE LA UNIÓN DE ISIDORO MONTES DE OCA, GRO.</t>
  </si>
  <si>
    <t>REHABILITACION DE CAMINO RURAL DE LA RUTA ENTRONQUE LA ESTANCIA - LA COFRADIA, MUNICIPIO DE LA UNIÓN DE ISIDORO MONTES DE OCA, GRO.</t>
  </si>
  <si>
    <t>REHABILITACION DE CAMINO RURAL DE LA RUTA LA COFRADIA - AGUA ZARCA, MUNICIPIO DE LA UNIÓN DE ISIDORO MONTES DE OCA, GRO.</t>
  </si>
  <si>
    <t>REHABILITACION DE CAMINO RURAL DE LA RUTA AGUA ZARCA - ENTRONQUE EL CHANGUNGAL, MUNICIPIO DE LA UNIÓN DE ISIDORO MONTES DE OCA, GRO.</t>
  </si>
  <si>
    <t>AGUA ZARCA</t>
  </si>
  <si>
    <t>REHABILITACION DE CAMINO RURAL DE LA RUTA FELICIANO - EL PITAYO, MUNICIPIO DE LA UNIÓN DE ISIDORO MONTES DE OCA, GRO.</t>
  </si>
  <si>
    <t>EL PITAYO</t>
  </si>
  <si>
    <t>REHABILITACION DE CAMINO RURAL DE LA RUTA EL PITAYO - EL LIMON, MUNICIPIO DE LA UNIÓN DE ISIDORO MONTES DE OCA, GRO.</t>
  </si>
  <si>
    <t>REHABILITACION DE CAMINO RURAL DE LA RUTA EL LIMON - EL ZAPOTE, MUNICIPIO DE LA UNIÓN DE ISIDORO MONTES DE OCA, GRO.</t>
  </si>
  <si>
    <t>REHABILITACION DE CAMINO RURAL DE LA RUTA EL ZAPOTE - CORRAL VIEJO, MUNICIPIO DE LA UNIÓN DE ISIDORO MONTES DE OCA, GRO.</t>
  </si>
  <si>
    <t>CORRAL VIEJO</t>
  </si>
  <si>
    <t>REHABILITACION DE CAMINO RURAL DE LA RUTA COYUQUILLA - EL PLATANO, MUNICIPIO DE LA UNIÓN DE ISIDORO MONTES DE OCA, GRO.</t>
  </si>
  <si>
    <t>COYUQUILLA</t>
  </si>
  <si>
    <t>REHABILITACION DE CAMINO RURAL DE LA RUTA BENITEZ - CORRAL VIEJO, MUNICIPIO DE LA UNIÓN DE ISIDORO MONTES DE OCA, GRO.</t>
  </si>
  <si>
    <t>REHABILITACION DE CAMINO RURAL DE LA RUTA BENITEZ - SANTO DOMINGO, MUNICIPIO DE LA UNIÓN DE ISIDORO MONTES DE OCA, GRO.</t>
  </si>
  <si>
    <t>REHABILITACION DE CAMINO RURAL DE LA RUTA ENTRONQUE SANTO DOMINGO - BENITEZ, MUNICIPIO DE LA UNIÓN DE ISIDORO MONTES DE OCA, GRO.</t>
  </si>
  <si>
    <t>REHABILITACION DE CAMINO RURAL DE LA RUTA EL RANCHITO - BARRANCA DE MARMOLEJO, MUNICIPIO DE LA UNIÓN DE ISIDORO MONTES DE OCA, GRO.</t>
  </si>
  <si>
    <t>REHABILITACION DE CAMINO RURAL DE LA RUTA BARRANCA DE MARMOLEJO - EL HUICUMO, MUNICIPIO DE LA UNIÓN DE ISIDORO MONTES DE OCA, GRO.</t>
  </si>
  <si>
    <t>REHABILITACION DE CAMINO RURAL DE LA RUTA EL HUICUMO - LA NORIA, MUNICIPIO DE LA UNIÓN DE ISIDORO MONTES DE OCA, GRO.</t>
  </si>
  <si>
    <t>REHABILITACION DE CAMINO RURAL DE LA RUTA EL CHICO - EL ROBLE, MUNICIPIO DE LA UNIÓN DE ISIDORO MONTES DE OCA, GRO.</t>
  </si>
  <si>
    <t>REHABILITACION DE CAMINO RURAL DE LA RUTA EL ROBLE - PLAYA CAPIRE , MUNICIPIO DE LA UNIÓN DE ISIDORO MONTES DE OCA, GRO.</t>
  </si>
  <si>
    <t>REHABILITACION DE CAMINO RURAL DE LA RUTA EL ROBLE - EL ZAPOTE, MUNICIPIO DE LA UNIÓN DE ISIDORO MONTES DE OCA, GRO.</t>
  </si>
  <si>
    <t>REHABILITACION DE CAMINO RURAL DE LA RUTA RAMAL DE CHUTLA - PLAYA PALOMAR, MUNICIPIO DE LA UNIÓN DE ISIDORO MONTES DE OCA, GRO.</t>
  </si>
  <si>
    <t>REHABILITACION DE CAMINO RURAL DE LA RUTA LA UNION - EL CANDADO, MUNICIPIO DE LA UNIÓN DE ISIDORO MONTES DE OCA, GRO.</t>
  </si>
  <si>
    <t>REHABILITACION DE CAMINO RURAL DE LA RUTA EL CANDADO - ENTRONQUE EL CHANGUNGAL, MUNICIPIO DE LA UNIÓN DE ISIDORO MONTES DE OCA, GRO.</t>
  </si>
  <si>
    <t>REHABILITACION DE CAMINO RURAL DE LA RUTA EL NARANJILLO - RINCON DE CUCHARATEPEC, MUNICIPIO DE LA UNIÓN DE ISIDORO MONTES DE OCA, GRO.</t>
  </si>
  <si>
    <t>REHABILITACION DE CAMINO RURAL DE LA RUTA RINCON DE CUCHARATEPEC - SAN JERONIMO, MUNICIPIO DE LA UNIÓN DE ISIDORO MONTES DE OCA, GRO.</t>
  </si>
  <si>
    <t>REHABILITACION DE CAMINO RURAL DE LA RUTA EL AMPOTAL - EL PALENQUE, MUNICIPIO DE LA UNIÓN DE ISIDORO MONTES DE OCA, GRO.</t>
  </si>
  <si>
    <t>REHABILITACION DE CAMINO RURAL DE LA RUTA EL PALENQUE - LA ARARICUA, MUNICIPIO DE LA UNIÓN DE ISIDORO MONTES DE OCA, GRO.</t>
  </si>
  <si>
    <t>LA ARARICUA</t>
  </si>
  <si>
    <t xml:space="preserve">EL LIMON </t>
  </si>
  <si>
    <t>REHABILITACION DE CAMINO RURAL DE LA RUTA LAS LAGUNAS - ESTERO COLORADO, MUNICIPIO DE LA UNIÓN DE ISIDORO MONTES DE OCA, GRO.</t>
  </si>
  <si>
    <t>REHABILITACION DE CAMINO RURAL DE LA RUTA EL NARANJILLO - SANTA MARIA, MUNICIPIO DE LA UNIÓN DE ISIDORO MONTES DE OCA, GRO.</t>
  </si>
  <si>
    <t>REHABILITACION DE CAMINO RURAL DE LA RUTA SANTA MARIA - LA HUERTA DE SANTA MARIA, MUNICIPIO DE LA UNIÓN DE ISIDORO MONTES DE OCA, GRO.</t>
  </si>
  <si>
    <t>REHABILITACION DE CAMINO RURAL DE LA RUTA LA HUERTA DE SANTA MARIA - RANCHO NUEVO, MUNICIPIO DE LA UNIÓN DE ISIDORO MONTES DE OCA, GRO.</t>
  </si>
  <si>
    <t>REHABILITACION DE CAMINO RURAL DE LA RUTA LA COMPUERTA - EL PINZAN, MUNICIPIO DE LA UNIÓN DE ISIDORO MONTES DE OCA, GRO.</t>
  </si>
  <si>
    <t>REHABILITACION DE CAMINO RURAL DE LA RUTA EL PINZAN - BARRANCA DE SAN DIEGO, MUNICIPIO DE LA UNIÓN DE ISIDORO MONTES DE OCA, GRO.</t>
  </si>
  <si>
    <t>REHABILITACION DE CAMINO RURAL DE LA RUTA BARRANCA DE SAN DIEGO - LA GARITA, MUNICIPIO DE LA UNIÓN DE ISIDORO MONTES DE OCA, GRO.</t>
  </si>
  <si>
    <t>REHABILITACIÓN DE CAMINO RURAL Y CONSTRUCCIÓN DE ALCANTARILLA DE AGUA PLUVIAL TRAMO EL HUICUMO - BARRANCA DE MARMOLEJO, MUNICIPIO DE LA UNION DE ISIDORO MONTES DE OCA, GRO.</t>
  </si>
  <si>
    <t>REHABILITACION DE CALLES DE TERRACERIA EN LA LOCALIDAD DE TRONCONES, MUNICIPIO DE LA UNIÓN DE ISIDORO MONTES DEOCA, GRO.</t>
  </si>
  <si>
    <t>CONSTRUCCIÓN DE PAVIMENTACIÓN CON CONCRETO HIDRAULICO DE LA CALLE CEREZOS EN LA LOCALIDAD DE LA UNION, MUNICIPIO DE ISIDORO MONTES DE OCA, GRO.</t>
  </si>
  <si>
    <t>CONSTRUCCIÓN DE PAVIMENTACIÓN CON CONCRETO HIDRAULICO DE CALLE CASITAS DEL CAMPO PRIMERA SECCIÓN EN LA UNIÓN, MUNICIPIO DE LA UNION DE ISIDORO MONTES DE OCA, GRO.</t>
  </si>
  <si>
    <t>CONSTRUCCIÓN DE PAVIMENTACIÓN CON CONCRETO HIDRAULICO DE CALLE CASITAS DEL CAMPO SEGUNDA SECCIÓN EN LA UNIÓN, MUNICIPIO DE LA UNION DE ISIDORO MONTES DE OCA, GRO.</t>
  </si>
  <si>
    <t>CONSTRUCCIÓN DE PAVIMENTACIÓN CON CONCRETO HIDRAULICO DE LA CALLE PRINCIPAL EN LA LOCALIDAD DE ZACATULA, MUNICIPIO DE LA UNION DE ISIDORO MONTES DE OCA, GRO.</t>
  </si>
  <si>
    <t>REHABILITACIÓN DE CANCHA PÚBLICA EN LA LOCALIDAD DE LA UNIÓN, MUNICIPIO DE LA UNIÓN DE ISIDORO MONTES DE OCA, GRO.</t>
  </si>
  <si>
    <t>CONSTRUCCIÓN DE MURO DE CONTENCIÓN EN LA CALLE PRINCIPAL DE LA LOCALIDAD DE ZORCUA, MUNICIPIO DE LA UNIÓN DE ISIDORO MONTES DE OCA, GRO.</t>
  </si>
  <si>
    <t>CONSTRUCCIÓN DE PAVIMENTACIÓN CON CONCRETO HIDRAULICO DE LA CALLE MONTES DE OCA EN LA UNIÓN, MUNICIPIO DE LA UNION DE ISIDORO MONTES DE OCA, GRO.</t>
  </si>
  <si>
    <t>REHABILITACIÓN DE PAVIMENTACIÓN CON CONCRETO ASFALTICO DE LA CALLE PRINCIPAL EN LA LOCALIDAD DE ZORCUA, MUNICIPIO DE LA UNIÓN DE ISIDORO MONTES DE OCA, GRO.</t>
  </si>
  <si>
    <t>CONSTRUCCIÓN DE PAVIMENTACIÓN CON CONCRETO HIDRAULICO DE LA CALLE JOSE MARÍA PINO SUAREZ EN LA LOCALIDAD DE PETACALCO, MUNICIPIO DE LA UNION DE ISIDORO MONTES DE OCA, GRO.</t>
  </si>
  <si>
    <t>CONSTRUCCIÓN DE PAVIMENTACIÓN CON CONCRETO HIDRAULICO DE LA CALLE IGNACIO MANUEL ALTAMIRANO EN LA LOCALIDAD DE PETACALCO, MUNICIPIO DE LA UNION DE ISIDORO MONTES DE OCA, GRO.</t>
  </si>
  <si>
    <t>CONSTRUCCIÓN DE TECHADO EN AREA DE IMPARTACIÓN DE EDUCACIÓN FISICA EN EL CBTA 177 EN LA UNIÓN, MUNICIPIO DE LA UNION DE ISIDORO MONTES DE OCA, GRO.</t>
  </si>
  <si>
    <t>REHABILITACION DE CAMINO RURAL LA COMPUERTA- EL PINZAN- BARRANCA DE SAN DIEGO- LA GARITA DAÑADO POR DESASTRES NATURALES, MUNICIPIO DE LA UNION DE ISIDORO MONTES DE OCA, GRO.</t>
  </si>
  <si>
    <t xml:space="preserve">REHABILITACION DE CAMINO RURAL DE LA RUTA TRONCONES - LA MAJAHUA, MUNICIPIO DE LA UNION DE ISIDORO MONTES DE OCA, GRO. </t>
  </si>
  <si>
    <t>REHABILITACION DE CAMINO RURAL ZORCUA - LA PAROTA - EL PLATANO, MUNICIPIO DE LA UNIÓN DE ISIDORO MONTES DE OCA, GRO.</t>
  </si>
  <si>
    <t>REHABILITACION DE CAMINO RURAL LA UNION - LA PAZ, MUNICIPIO DE LA UNIÓN DE ISIDORO MONTES DE OCA, GRO.</t>
  </si>
  <si>
    <t>REHABILITACION DE CAMINO RURAL DE LAS LAGUNAS - ESTERO COLORADO DAÑADO POR DESASTRES NATURALES, MUNICIPIO DE LA UNION DE ISIDORO MONTES DE OCA, GRO.</t>
  </si>
  <si>
    <t>PROGRAMA DE INVERSIÓN ANUAL EN OBRAS Y ACCIONES DEL EJERCICIO FISCAL 2026</t>
  </si>
  <si>
    <t>ANEXO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</si>
</sst>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_-* #,##0.00_-;\-* #,##0.00_-;_-* &quot;-&quot;??_-;_-@_-"/>
    <numFmt numFmtId="165" formatCode="[$$-80A]#,##0.00"/>
  </numFmts>
  <fonts count="15" x14ac:knownFonts="1">
    <font>
      <sz val="11"/>
      <color theme="1"/>
      <name val="Calibri"/>
      <family val="2"/>
      <scheme val="minor"/>
    </font>
    <font>
      <sz val="11"/>
      <color theme="1"/>
      <name val="Calibri"/>
      <family val="2"/>
      <scheme val="minor"/>
    </font>
    <font>
      <b/>
      <sz val="16"/>
      <name val="Arial"/>
      <family val="2"/>
    </font>
    <font>
      <sz val="10"/>
      <name val="Arial"/>
      <family val="2"/>
    </font>
    <font>
      <sz val="10"/>
      <color indexed="8"/>
      <name val="Arial"/>
      <family val="2"/>
    </font>
    <font>
      <b/>
      <sz val="10"/>
      <name val="Arial"/>
      <family val="2"/>
    </font>
    <font>
      <sz val="10"/>
      <color theme="1"/>
      <name val="Arial"/>
      <family val="2"/>
    </font>
    <font>
      <b/>
      <sz val="10"/>
      <color theme="4"/>
      <name val="Arial"/>
      <family val="2"/>
    </font>
    <font>
      <b/>
      <sz val="10"/>
      <color theme="4" tint="-0.499984740745262"/>
      <name val="Arial"/>
      <family val="2"/>
    </font>
    <font>
      <b/>
      <sz val="10"/>
      <color theme="1"/>
      <name val="Arial"/>
      <family val="2"/>
    </font>
    <font>
      <sz val="16"/>
      <name val="Arial"/>
      <family val="2"/>
    </font>
    <font>
      <sz val="16"/>
      <color theme="1"/>
      <name val="Arial"/>
      <family val="2"/>
    </font>
    <font>
      <b/>
      <sz val="14"/>
      <name val="Arial"/>
      <family val="2"/>
    </font>
    <font>
      <b/>
      <sz val="12"/>
      <color rgb="FFFF0000"/>
      <name val="Arial"/>
      <family val="2"/>
    </font>
    <font>
      <b/>
      <sz val="16"/>
      <color theme="1"/>
      <name val="Arial"/>
      <family val="2"/>
    </font>
  </fonts>
  <fills count="10">
    <fill>
      <patternFill patternType="none"/>
    </fill>
    <fill>
      <patternFill patternType="gray125"/>
    </fill>
    <fill>
      <patternFill patternType="solid">
        <fgColor indexed="65"/>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00B05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24">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0" fontId="3" fillId="0" borderId="0"/>
    <xf numFmtId="164" fontId="1" fillId="0" borderId="0" applyFont="0" applyFill="0" applyBorder="0" applyAlignment="0" applyProtection="0"/>
    <xf numFmtId="0" fontId="3" fillId="0" borderId="0"/>
    <xf numFmtId="0" fontId="4" fillId="0" borderId="0"/>
    <xf numFmtId="43" fontId="1" fillId="0" borderId="0" applyFont="0" applyFill="0" applyBorder="0" applyAlignment="0" applyProtection="0"/>
  </cellStyleXfs>
  <cellXfs count="146">
    <xf numFmtId="0" fontId="0" fillId="0" borderId="0" xfId="0"/>
    <xf numFmtId="0" fontId="2" fillId="2" borderId="0" xfId="0" applyFont="1" applyFill="1" applyAlignment="1">
      <alignment horizontal="center" vertical="center"/>
    </xf>
    <xf numFmtId="0" fontId="3" fillId="4" borderId="0" xfId="0" applyFont="1" applyFill="1" applyAlignment="1">
      <alignment vertical="center"/>
    </xf>
    <xf numFmtId="0" fontId="3" fillId="2" borderId="0" xfId="0" applyFont="1" applyFill="1" applyAlignment="1">
      <alignment horizontal="center" vertical="center" wrapText="1"/>
    </xf>
    <xf numFmtId="4" fontId="5" fillId="5" borderId="3" xfId="0" applyNumberFormat="1" applyFont="1" applyFill="1" applyBorder="1" applyAlignment="1">
      <alignment horizontal="right" vertical="center"/>
    </xf>
    <xf numFmtId="0" fontId="6" fillId="2" borderId="0" xfId="0" applyFont="1" applyFill="1" applyAlignment="1">
      <alignment vertical="center"/>
    </xf>
    <xf numFmtId="0" fontId="6" fillId="6" borderId="0" xfId="0" applyFont="1" applyFill="1" applyAlignment="1">
      <alignment vertical="center"/>
    </xf>
    <xf numFmtId="0" fontId="6" fillId="2" borderId="0" xfId="0" applyFont="1" applyFill="1" applyAlignment="1">
      <alignment vertical="center" wrapText="1"/>
    </xf>
    <xf numFmtId="0" fontId="6" fillId="2" borderId="0" xfId="0" applyFont="1" applyFill="1" applyAlignment="1">
      <alignment horizontal="right" vertical="center"/>
    </xf>
    <xf numFmtId="0" fontId="6" fillId="7" borderId="0" xfId="0" applyFont="1" applyFill="1" applyAlignment="1">
      <alignment vertical="center"/>
    </xf>
    <xf numFmtId="0" fontId="6" fillId="8" borderId="0" xfId="0" applyFont="1" applyFill="1" applyAlignment="1">
      <alignment vertical="center"/>
    </xf>
    <xf numFmtId="0" fontId="6" fillId="9" borderId="0" xfId="0" applyFont="1" applyFill="1" applyAlignment="1">
      <alignment vertical="center"/>
    </xf>
    <xf numFmtId="0" fontId="6" fillId="3" borderId="0" xfId="0" applyFont="1" applyFill="1" applyAlignment="1">
      <alignment vertical="center"/>
    </xf>
    <xf numFmtId="0" fontId="3" fillId="0" borderId="17" xfId="0" applyFont="1" applyBorder="1" applyAlignment="1">
      <alignment horizontal="center" vertical="center"/>
    </xf>
    <xf numFmtId="0" fontId="3" fillId="0" borderId="17" xfId="0" applyFont="1" applyBorder="1" applyAlignment="1">
      <alignment horizontal="center" vertical="center" wrapText="1"/>
    </xf>
    <xf numFmtId="3" fontId="3" fillId="0" borderId="17" xfId="2" applyNumberFormat="1" applyFont="1" applyFill="1" applyBorder="1" applyAlignment="1">
      <alignment horizontal="center" vertical="center"/>
    </xf>
    <xf numFmtId="9" fontId="3" fillId="0" borderId="17" xfId="4" applyNumberFormat="1" applyFont="1" applyBorder="1" applyAlignment="1">
      <alignment horizontal="center" vertical="center" wrapText="1"/>
    </xf>
    <xf numFmtId="0" fontId="6" fillId="0" borderId="0" xfId="0" applyFont="1" applyAlignment="1">
      <alignment vertical="center"/>
    </xf>
    <xf numFmtId="2" fontId="3" fillId="0" borderId="21" xfId="2" applyNumberFormat="1" applyFont="1" applyFill="1" applyBorder="1" applyAlignment="1">
      <alignment horizontal="right" vertical="center"/>
    </xf>
    <xf numFmtId="2" fontId="3" fillId="0" borderId="17" xfId="2" applyNumberFormat="1" applyFont="1" applyFill="1" applyBorder="1" applyAlignment="1">
      <alignment horizontal="right" vertical="center"/>
    </xf>
    <xf numFmtId="4" fontId="5" fillId="3" borderId="17" xfId="0" applyNumberFormat="1" applyFont="1" applyFill="1" applyBorder="1" applyAlignment="1">
      <alignment horizontal="right" vertical="center"/>
    </xf>
    <xf numFmtId="0" fontId="5" fillId="3" borderId="17" xfId="0" applyFont="1" applyFill="1" applyBorder="1" applyAlignment="1">
      <alignment horizontal="center" vertical="center"/>
    </xf>
    <xf numFmtId="0" fontId="9" fillId="3" borderId="17" xfId="0" applyFont="1" applyFill="1" applyBorder="1" applyAlignment="1">
      <alignment vertical="center"/>
    </xf>
    <xf numFmtId="0" fontId="9" fillId="3" borderId="0" xfId="0" applyFont="1" applyFill="1" applyAlignment="1">
      <alignment vertical="center"/>
    </xf>
    <xf numFmtId="0" fontId="3" fillId="0" borderId="18" xfId="0" applyFont="1" applyBorder="1" applyAlignment="1">
      <alignment horizontal="center" vertical="center"/>
    </xf>
    <xf numFmtId="0" fontId="3" fillId="0" borderId="18" xfId="0" applyFont="1" applyBorder="1" applyAlignment="1">
      <alignment horizontal="center" vertical="center" wrapText="1"/>
    </xf>
    <xf numFmtId="1" fontId="3" fillId="0" borderId="17" xfId="2" applyNumberFormat="1" applyFont="1" applyFill="1" applyBorder="1" applyAlignment="1">
      <alignment horizontal="center" vertical="center"/>
    </xf>
    <xf numFmtId="4" fontId="3" fillId="0" borderId="17" xfId="0" applyNumberFormat="1" applyFont="1" applyBorder="1" applyAlignment="1">
      <alignment horizontal="right" vertical="center"/>
    </xf>
    <xf numFmtId="9" fontId="4" fillId="0" borderId="18" xfId="4" applyNumberFormat="1" applyBorder="1" applyAlignment="1">
      <alignment horizontal="center" vertical="center" wrapText="1"/>
    </xf>
    <xf numFmtId="16" fontId="3" fillId="0" borderId="17" xfId="0" applyNumberFormat="1" applyFont="1" applyBorder="1" applyAlignment="1">
      <alignment horizontal="center" vertical="center"/>
    </xf>
    <xf numFmtId="0" fontId="10" fillId="2" borderId="0" xfId="0" applyFont="1" applyFill="1" applyAlignment="1">
      <alignment vertical="center" wrapText="1"/>
    </xf>
    <xf numFmtId="0" fontId="10" fillId="2" borderId="0" xfId="0" applyFont="1" applyFill="1" applyAlignment="1">
      <alignment vertical="center"/>
    </xf>
    <xf numFmtId="0" fontId="10" fillId="2" borderId="0" xfId="0" applyFont="1" applyFill="1" applyAlignment="1">
      <alignment horizontal="right" vertical="center"/>
    </xf>
    <xf numFmtId="0" fontId="11" fillId="2" borderId="0" xfId="0" applyFont="1" applyFill="1" applyAlignment="1">
      <alignment vertical="center"/>
    </xf>
    <xf numFmtId="0" fontId="5" fillId="2" borderId="0" xfId="0" quotePrefix="1" applyFont="1" applyFill="1" applyAlignment="1">
      <alignment horizontal="right" vertical="center"/>
    </xf>
    <xf numFmtId="0" fontId="12" fillId="2" borderId="0" xfId="0" applyFont="1" applyFill="1" applyAlignment="1">
      <alignment vertical="center"/>
    </xf>
    <xf numFmtId="4" fontId="5" fillId="3" borderId="17" xfId="0" applyNumberFormat="1" applyFont="1" applyFill="1" applyBorder="1" applyAlignment="1">
      <alignment vertical="center"/>
    </xf>
    <xf numFmtId="0" fontId="3" fillId="0" borderId="17" xfId="0" applyFont="1" applyFill="1" applyBorder="1" applyAlignment="1">
      <alignment horizontal="left" vertical="center" wrapText="1"/>
    </xf>
    <xf numFmtId="0" fontId="3" fillId="0" borderId="17" xfId="0" applyFont="1" applyFill="1" applyBorder="1" applyAlignment="1">
      <alignment horizontal="center" vertical="center" wrapText="1"/>
    </xf>
    <xf numFmtId="165" fontId="6" fillId="0" borderId="17" xfId="0" applyNumberFormat="1" applyFont="1" applyFill="1" applyBorder="1" applyAlignment="1">
      <alignment horizontal="right" vertical="center"/>
    </xf>
    <xf numFmtId="4" fontId="6" fillId="0" borderId="17" xfId="0" applyNumberFormat="1" applyFont="1" applyFill="1" applyBorder="1" applyAlignment="1">
      <alignment vertical="center"/>
    </xf>
    <xf numFmtId="0" fontId="3" fillId="0" borderId="17" xfId="0" applyFont="1" applyFill="1" applyBorder="1" applyAlignment="1">
      <alignment vertical="center" wrapText="1"/>
    </xf>
    <xf numFmtId="4" fontId="3" fillId="0" borderId="17" xfId="0" applyNumberFormat="1" applyFont="1" applyFill="1" applyBorder="1" applyAlignment="1">
      <alignment vertical="center"/>
    </xf>
    <xf numFmtId="4" fontId="13" fillId="0" borderId="0" xfId="0" applyNumberFormat="1" applyFont="1" applyFill="1" applyAlignment="1">
      <alignment vertical="center"/>
    </xf>
    <xf numFmtId="4" fontId="5" fillId="3" borderId="16" xfId="0" applyNumberFormat="1" applyFont="1" applyFill="1" applyBorder="1" applyAlignment="1">
      <alignment horizontal="center" vertical="center" wrapText="1"/>
    </xf>
    <xf numFmtId="0" fontId="5" fillId="3" borderId="16" xfId="3" applyFont="1" applyFill="1" applyBorder="1" applyAlignment="1">
      <alignment horizontal="center" vertical="center"/>
    </xf>
    <xf numFmtId="10" fontId="5" fillId="3" borderId="16" xfId="0" applyNumberFormat="1" applyFont="1" applyFill="1" applyBorder="1" applyAlignment="1">
      <alignment horizontal="center" vertical="center" wrapText="1"/>
    </xf>
    <xf numFmtId="0" fontId="2" fillId="2" borderId="0" xfId="0" applyFont="1" applyFill="1" applyAlignment="1">
      <alignment vertical="center"/>
    </xf>
    <xf numFmtId="10" fontId="5" fillId="3" borderId="12" xfId="0" applyNumberFormat="1" applyFont="1" applyFill="1" applyBorder="1" applyAlignment="1">
      <alignment horizontal="center" vertical="center" wrapText="1"/>
    </xf>
    <xf numFmtId="4" fontId="3" fillId="0" borderId="17" xfId="2" applyNumberFormat="1" applyFont="1" applyFill="1" applyBorder="1" applyAlignment="1">
      <alignment vertical="center" wrapText="1"/>
    </xf>
    <xf numFmtId="4" fontId="3" fillId="0" borderId="17" xfId="2" applyNumberFormat="1" applyFont="1" applyFill="1" applyBorder="1" applyAlignment="1">
      <alignment vertical="center"/>
    </xf>
    <xf numFmtId="0" fontId="3" fillId="0" borderId="18" xfId="0" applyFont="1" applyFill="1" applyBorder="1" applyAlignment="1">
      <alignment vertical="center" wrapText="1"/>
    </xf>
    <xf numFmtId="0" fontId="3" fillId="0" borderId="18" xfId="0" applyFont="1" applyFill="1" applyBorder="1" applyAlignment="1">
      <alignment horizontal="center" vertical="center" wrapText="1"/>
    </xf>
    <xf numFmtId="0" fontId="3" fillId="0" borderId="17" xfId="0" applyFont="1" applyFill="1" applyBorder="1" applyAlignment="1">
      <alignment horizontal="center" vertical="center"/>
    </xf>
    <xf numFmtId="0" fontId="6" fillId="0" borderId="0" xfId="0" applyFont="1" applyFill="1" applyAlignment="1">
      <alignment vertical="center"/>
    </xf>
    <xf numFmtId="2" fontId="3" fillId="0" borderId="18" xfId="0" applyNumberFormat="1" applyFont="1" applyFill="1" applyBorder="1" applyAlignment="1">
      <alignment horizontal="right" vertical="center"/>
    </xf>
    <xf numFmtId="16" fontId="3" fillId="0" borderId="18" xfId="0" applyNumberFormat="1" applyFont="1" applyFill="1" applyBorder="1" applyAlignment="1">
      <alignment horizontal="center" vertical="center"/>
    </xf>
    <xf numFmtId="0" fontId="3" fillId="0" borderId="18" xfId="0" applyFont="1" applyFill="1" applyBorder="1" applyAlignment="1">
      <alignment horizontal="center" vertical="center"/>
    </xf>
    <xf numFmtId="165" fontId="6" fillId="0" borderId="18" xfId="0" applyNumberFormat="1" applyFont="1" applyFill="1" applyBorder="1" applyAlignment="1">
      <alignment horizontal="right" vertical="center"/>
    </xf>
    <xf numFmtId="0" fontId="3" fillId="0" borderId="17" xfId="4" applyNumberFormat="1" applyFont="1" applyFill="1" applyBorder="1" applyAlignment="1">
      <alignment horizontal="center" vertical="center" wrapText="1"/>
    </xf>
    <xf numFmtId="9" fontId="3" fillId="0" borderId="17" xfId="4" applyNumberFormat="1" applyFont="1" applyFill="1" applyBorder="1" applyAlignment="1">
      <alignment horizontal="center" vertical="center" wrapText="1"/>
    </xf>
    <xf numFmtId="2" fontId="3" fillId="0" borderId="17" xfId="2" applyNumberFormat="1" applyFont="1" applyFill="1" applyBorder="1" applyAlignment="1">
      <alignment horizontal="center" vertical="center"/>
    </xf>
    <xf numFmtId="4" fontId="5" fillId="3" borderId="17" xfId="0" applyNumberFormat="1" applyFont="1" applyFill="1" applyBorder="1" applyAlignment="1">
      <alignment horizontal="center" vertical="center"/>
    </xf>
    <xf numFmtId="4" fontId="3" fillId="0" borderId="17" xfId="0" applyNumberFormat="1" applyFont="1" applyBorder="1" applyAlignment="1">
      <alignment horizontal="center" vertical="center"/>
    </xf>
    <xf numFmtId="4" fontId="5" fillId="0" borderId="0" xfId="0" applyNumberFormat="1" applyFont="1" applyFill="1" applyBorder="1" applyAlignment="1">
      <alignment horizontal="center" vertical="center"/>
    </xf>
    <xf numFmtId="0" fontId="6" fillId="2" borderId="0" xfId="0" applyFont="1" applyFill="1" applyAlignment="1">
      <alignment horizontal="center" vertical="center"/>
    </xf>
    <xf numFmtId="4" fontId="6" fillId="0" borderId="0" xfId="0" applyNumberFormat="1" applyFont="1" applyFill="1" applyAlignment="1">
      <alignment horizontal="right" vertical="center"/>
    </xf>
    <xf numFmtId="0" fontId="3" fillId="0" borderId="18" xfId="0" applyFont="1" applyFill="1" applyBorder="1" applyAlignment="1">
      <alignment horizontal="left" vertical="center" wrapText="1"/>
    </xf>
    <xf numFmtId="4" fontId="6" fillId="0" borderId="18" xfId="0" applyNumberFormat="1" applyFont="1" applyFill="1" applyBorder="1" applyAlignment="1">
      <alignment vertical="center"/>
    </xf>
    <xf numFmtId="2" fontId="3" fillId="0" borderId="19" xfId="2" applyNumberFormat="1" applyFont="1" applyFill="1" applyBorder="1" applyAlignment="1">
      <alignment horizontal="right" vertical="center"/>
    </xf>
    <xf numFmtId="2" fontId="3" fillId="0" borderId="18" xfId="2" applyNumberFormat="1" applyFont="1" applyFill="1" applyBorder="1" applyAlignment="1">
      <alignment horizontal="right" vertical="center"/>
    </xf>
    <xf numFmtId="2" fontId="3" fillId="0" borderId="18" xfId="2" applyNumberFormat="1" applyFont="1" applyFill="1" applyBorder="1" applyAlignment="1">
      <alignment horizontal="center" vertical="center"/>
    </xf>
    <xf numFmtId="0" fontId="9" fillId="2" borderId="0" xfId="0" applyFont="1" applyFill="1" applyAlignment="1">
      <alignment vertical="center"/>
    </xf>
    <xf numFmtId="0" fontId="14" fillId="2" borderId="0" xfId="0" applyFont="1" applyFill="1" applyAlignment="1">
      <alignment vertical="center"/>
    </xf>
    <xf numFmtId="0" fontId="9" fillId="7" borderId="0" xfId="0" applyFont="1" applyFill="1" applyAlignment="1">
      <alignment vertical="center"/>
    </xf>
    <xf numFmtId="0" fontId="9" fillId="0" borderId="0" xfId="0" applyFont="1" applyFill="1" applyAlignment="1">
      <alignment vertical="center"/>
    </xf>
    <xf numFmtId="0" fontId="9" fillId="6" borderId="0" xfId="0" applyFont="1" applyFill="1" applyAlignment="1">
      <alignment vertical="center"/>
    </xf>
    <xf numFmtId="0" fontId="9" fillId="8" borderId="0" xfId="0" applyFont="1" applyFill="1" applyAlignment="1">
      <alignment vertical="center"/>
    </xf>
    <xf numFmtId="0" fontId="9" fillId="9" borderId="0" xfId="0" applyFont="1" applyFill="1" applyAlignment="1">
      <alignment vertical="center"/>
    </xf>
    <xf numFmtId="0" fontId="3" fillId="0" borderId="20" xfId="0" applyFont="1" applyFill="1" applyBorder="1" applyAlignment="1">
      <alignment horizontal="center" vertical="center"/>
    </xf>
    <xf numFmtId="0" fontId="2" fillId="2" borderId="0" xfId="0" applyFont="1" applyFill="1" applyAlignment="1">
      <alignment horizontal="center" vertical="center"/>
    </xf>
    <xf numFmtId="4" fontId="3" fillId="0" borderId="17" xfId="0" applyNumberFormat="1" applyFont="1" applyFill="1" applyBorder="1" applyAlignment="1">
      <alignment horizontal="right" vertical="center"/>
    </xf>
    <xf numFmtId="3" fontId="3" fillId="0" borderId="18" xfId="0" applyNumberFormat="1" applyFont="1" applyFill="1" applyBorder="1" applyAlignment="1">
      <alignment horizontal="center" vertical="center"/>
    </xf>
    <xf numFmtId="4" fontId="3" fillId="0" borderId="18" xfId="0" applyNumberFormat="1" applyFont="1" applyFill="1" applyBorder="1" applyAlignment="1">
      <alignment horizontal="center" vertical="center"/>
    </xf>
    <xf numFmtId="16" fontId="3" fillId="0" borderId="17" xfId="0" applyNumberFormat="1" applyFont="1" applyFill="1" applyBorder="1" applyAlignment="1">
      <alignment horizontal="center" vertical="center"/>
    </xf>
    <xf numFmtId="2" fontId="3" fillId="0" borderId="17" xfId="0" applyNumberFormat="1" applyFont="1" applyFill="1" applyBorder="1" applyAlignment="1">
      <alignment horizontal="right" vertical="center"/>
    </xf>
    <xf numFmtId="4" fontId="3" fillId="0" borderId="17" xfId="0" applyNumberFormat="1" applyFont="1" applyFill="1" applyBorder="1" applyAlignment="1">
      <alignment horizontal="center" vertical="center"/>
    </xf>
    <xf numFmtId="0" fontId="6" fillId="0" borderId="0" xfId="0" applyFont="1" applyFill="1" applyAlignment="1">
      <alignment horizontal="right" vertical="center"/>
    </xf>
    <xf numFmtId="4" fontId="6" fillId="0" borderId="0" xfId="0" applyNumberFormat="1" applyFont="1" applyFill="1" applyAlignment="1">
      <alignment vertical="center"/>
    </xf>
    <xf numFmtId="2" fontId="4" fillId="0" borderId="17" xfId="4" applyNumberFormat="1" applyFont="1" applyFill="1" applyBorder="1" applyAlignment="1">
      <alignment horizontal="center" vertical="center" wrapText="1"/>
    </xf>
    <xf numFmtId="0" fontId="4" fillId="0" borderId="17" xfId="5" applyNumberFormat="1" applyFont="1" applyFill="1" applyBorder="1" applyAlignment="1">
      <alignment horizontal="center" vertical="center" wrapText="1"/>
    </xf>
    <xf numFmtId="2" fontId="3" fillId="0" borderId="17" xfId="5" applyNumberFormat="1" applyFont="1" applyFill="1" applyBorder="1" applyAlignment="1">
      <alignment vertical="center"/>
    </xf>
    <xf numFmtId="4" fontId="3" fillId="0" borderId="17" xfId="5" applyNumberFormat="1" applyFont="1" applyFill="1" applyBorder="1" applyAlignment="1">
      <alignment vertical="center"/>
    </xf>
    <xf numFmtId="164" fontId="3" fillId="0" borderId="17" xfId="2" applyFont="1" applyFill="1" applyBorder="1" applyAlignment="1">
      <alignment horizontal="right" vertical="center"/>
    </xf>
    <xf numFmtId="4" fontId="3" fillId="0" borderId="17" xfId="2" applyNumberFormat="1" applyFont="1" applyFill="1" applyBorder="1" applyAlignment="1">
      <alignment horizontal="right" vertical="center"/>
    </xf>
    <xf numFmtId="0" fontId="6" fillId="0" borderId="17" xfId="0" applyNumberFormat="1" applyFont="1" applyFill="1" applyBorder="1" applyAlignment="1">
      <alignment horizontal="center" vertical="center"/>
    </xf>
    <xf numFmtId="0" fontId="6" fillId="0" borderId="18" xfId="0" applyFont="1" applyFill="1" applyBorder="1" applyAlignment="1">
      <alignment vertical="center" wrapText="1"/>
    </xf>
    <xf numFmtId="4" fontId="6" fillId="0" borderId="18" xfId="0" applyNumberFormat="1" applyFont="1" applyFill="1" applyBorder="1" applyAlignment="1">
      <alignment horizontal="right" vertical="center"/>
    </xf>
    <xf numFmtId="4" fontId="6" fillId="2" borderId="0" xfId="0" applyNumberFormat="1" applyFont="1" applyFill="1" applyAlignment="1">
      <alignment horizontal="right" vertical="center"/>
    </xf>
    <xf numFmtId="0" fontId="2" fillId="0" borderId="0" xfId="0" applyFont="1" applyFill="1" applyAlignment="1">
      <alignment horizontal="center" vertical="center"/>
    </xf>
    <xf numFmtId="4" fontId="10" fillId="0" borderId="0" xfId="0" applyNumberFormat="1" applyFont="1" applyFill="1" applyAlignment="1">
      <alignment vertical="center"/>
    </xf>
    <xf numFmtId="0" fontId="3" fillId="0" borderId="18" xfId="0" applyFont="1" applyBorder="1" applyAlignment="1">
      <alignment horizontal="left" vertical="center" wrapText="1"/>
    </xf>
    <xf numFmtId="165" fontId="6" fillId="0" borderId="18" xfId="0" applyNumberFormat="1" applyFont="1" applyBorder="1" applyAlignment="1">
      <alignment horizontal="right" vertical="center"/>
    </xf>
    <xf numFmtId="2" fontId="3" fillId="0" borderId="18" xfId="0" applyNumberFormat="1" applyFont="1" applyFill="1" applyBorder="1" applyAlignment="1">
      <alignment horizontal="center" vertical="center"/>
    </xf>
    <xf numFmtId="0" fontId="3" fillId="0" borderId="20" xfId="0" applyFont="1" applyBorder="1" applyAlignment="1">
      <alignment horizontal="center" vertical="center"/>
    </xf>
    <xf numFmtId="4" fontId="6" fillId="0" borderId="17" xfId="0" applyNumberFormat="1" applyFont="1" applyBorder="1" applyAlignment="1">
      <alignment vertical="center"/>
    </xf>
    <xf numFmtId="16" fontId="3" fillId="0" borderId="18" xfId="0" applyNumberFormat="1" applyFont="1" applyBorder="1" applyAlignment="1">
      <alignment horizontal="center" vertical="center"/>
    </xf>
    <xf numFmtId="4" fontId="3" fillId="0" borderId="18" xfId="0" applyNumberFormat="1" applyFont="1" applyBorder="1" applyAlignment="1">
      <alignment horizontal="right" vertical="center"/>
    </xf>
    <xf numFmtId="165" fontId="3" fillId="0" borderId="17" xfId="0" applyNumberFormat="1" applyFont="1" applyFill="1" applyBorder="1" applyAlignment="1">
      <alignment horizontal="right" vertical="center"/>
    </xf>
    <xf numFmtId="9" fontId="3" fillId="0" borderId="18" xfId="4" applyNumberFormat="1" applyFont="1" applyBorder="1" applyAlignment="1">
      <alignment horizontal="center" vertical="center" wrapText="1"/>
    </xf>
    <xf numFmtId="0" fontId="3" fillId="0" borderId="0" xfId="0" applyFont="1" applyAlignment="1">
      <alignment vertical="center"/>
    </xf>
    <xf numFmtId="2" fontId="3" fillId="0" borderId="17" xfId="4" applyNumberFormat="1" applyFont="1" applyFill="1" applyBorder="1" applyAlignment="1">
      <alignment horizontal="center" vertical="center" wrapText="1"/>
    </xf>
    <xf numFmtId="0" fontId="3" fillId="0" borderId="0" xfId="0" applyFont="1" applyFill="1" applyAlignment="1">
      <alignment vertical="center"/>
    </xf>
    <xf numFmtId="3" fontId="3" fillId="0" borderId="0" xfId="0" applyNumberFormat="1" applyFont="1" applyFill="1" applyAlignment="1">
      <alignment horizontal="center" vertical="center"/>
    </xf>
    <xf numFmtId="9" fontId="3" fillId="0" borderId="18" xfId="4" applyNumberFormat="1" applyFont="1" applyFill="1" applyBorder="1" applyAlignment="1">
      <alignment horizontal="center" vertical="center" wrapText="1"/>
    </xf>
    <xf numFmtId="0" fontId="3" fillId="0" borderId="17" xfId="1" applyFont="1" applyFill="1" applyBorder="1" applyAlignment="1">
      <alignment vertical="center" wrapText="1"/>
    </xf>
    <xf numFmtId="164" fontId="3" fillId="0" borderId="0" xfId="2" applyFont="1" applyFill="1" applyAlignment="1">
      <alignment vertical="center"/>
    </xf>
    <xf numFmtId="0" fontId="5" fillId="3" borderId="1"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5" xfId="0" applyFont="1" applyFill="1" applyBorder="1" applyAlignment="1">
      <alignment horizontal="center" vertical="center" wrapText="1"/>
    </xf>
    <xf numFmtId="4" fontId="5" fillId="3" borderId="5" xfId="0" applyNumberFormat="1" applyFont="1" applyFill="1" applyBorder="1" applyAlignment="1">
      <alignment horizontal="center" vertical="center"/>
    </xf>
    <xf numFmtId="4" fontId="5" fillId="3" borderId="6" xfId="0" applyNumberFormat="1" applyFont="1" applyFill="1" applyBorder="1" applyAlignment="1">
      <alignment horizontal="center" vertical="center"/>
    </xf>
    <xf numFmtId="4" fontId="5" fillId="3" borderId="7" xfId="0" applyNumberFormat="1" applyFont="1" applyFill="1" applyBorder="1" applyAlignment="1">
      <alignment horizontal="center" vertical="center"/>
    </xf>
    <xf numFmtId="4" fontId="5" fillId="3" borderId="2" xfId="0" applyNumberFormat="1" applyFont="1" applyFill="1" applyBorder="1" applyAlignment="1">
      <alignment horizontal="center" vertical="center" wrapText="1"/>
    </xf>
    <xf numFmtId="4" fontId="5" fillId="3" borderId="13" xfId="0" applyNumberFormat="1" applyFont="1" applyFill="1" applyBorder="1" applyAlignment="1">
      <alignment horizontal="center" vertical="center" wrapText="1"/>
    </xf>
    <xf numFmtId="4" fontId="5" fillId="3" borderId="2" xfId="0" applyNumberFormat="1" applyFont="1" applyFill="1" applyBorder="1" applyAlignment="1">
      <alignment horizontal="center" vertical="center"/>
    </xf>
    <xf numFmtId="4" fontId="5" fillId="3" borderId="4" xfId="0" applyNumberFormat="1" applyFont="1" applyFill="1" applyBorder="1" applyAlignment="1">
      <alignment horizontal="center" vertical="center"/>
    </xf>
    <xf numFmtId="4" fontId="5" fillId="3" borderId="13" xfId="0" applyNumberFormat="1" applyFont="1" applyFill="1" applyBorder="1" applyAlignment="1">
      <alignment horizontal="center" vertical="center"/>
    </xf>
    <xf numFmtId="4" fontId="5" fillId="3" borderId="15" xfId="0" applyNumberFormat="1" applyFont="1" applyFill="1" applyBorder="1" applyAlignment="1">
      <alignment horizontal="center" vertical="center"/>
    </xf>
    <xf numFmtId="4" fontId="10" fillId="2" borderId="0" xfId="0" applyNumberFormat="1" applyFont="1" applyFill="1" applyAlignment="1">
      <alignment horizontal="center" vertical="center"/>
    </xf>
    <xf numFmtId="0" fontId="10" fillId="2" borderId="0" xfId="0" applyFont="1" applyFill="1" applyAlignment="1">
      <alignment horizontal="center" vertical="center"/>
    </xf>
    <xf numFmtId="0" fontId="3" fillId="4" borderId="0" xfId="0" applyFont="1" applyFill="1" applyAlignment="1">
      <alignment horizontal="left" vertical="center" wrapText="1"/>
    </xf>
    <xf numFmtId="0" fontId="5" fillId="3" borderId="22" xfId="0" applyFont="1" applyFill="1" applyBorder="1" applyAlignment="1">
      <alignment horizontal="right" vertical="center"/>
    </xf>
    <xf numFmtId="0" fontId="5" fillId="3" borderId="23" xfId="0" applyFont="1" applyFill="1" applyBorder="1" applyAlignment="1">
      <alignment horizontal="right" vertical="center"/>
    </xf>
    <xf numFmtId="0" fontId="5" fillId="3" borderId="21" xfId="0" applyFont="1" applyFill="1" applyBorder="1" applyAlignment="1">
      <alignment horizontal="right" vertical="center"/>
    </xf>
    <xf numFmtId="2" fontId="4" fillId="0" borderId="18" xfId="4" applyNumberFormat="1" applyFont="1" applyFill="1" applyBorder="1" applyAlignment="1">
      <alignment horizontal="center" vertical="center" wrapText="1"/>
    </xf>
    <xf numFmtId="0" fontId="4" fillId="0" borderId="18" xfId="5" applyNumberFormat="1" applyFont="1" applyFill="1" applyBorder="1" applyAlignment="1">
      <alignment horizontal="center" vertical="center" wrapText="1"/>
    </xf>
  </cellXfs>
  <cellStyles count="6">
    <cellStyle name="Millares" xfId="2" builtinId="3"/>
    <cellStyle name="Millares 2" xfId="5"/>
    <cellStyle name="NivelFila_4" xfId="1" builtinId="1" iLevel="3"/>
    <cellStyle name="Normal" xfId="0" builtinId="0"/>
    <cellStyle name="Normal 2 2" xfId="3"/>
    <cellStyle name="Normal_FormatoparaLlenado" xfId="4"/>
  </cellStyles>
  <dxfs count="0"/>
  <tableStyles count="0" defaultTableStyle="TableStyleMedium2" defaultPivotStyle="PivotStyleLight16"/>
  <colors>
    <mruColors>
      <color rgb="FFFFB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181635</xdr:colOff>
      <xdr:row>213</xdr:row>
      <xdr:rowOff>137445</xdr:rowOff>
    </xdr:from>
    <xdr:to>
      <xdr:col>10</xdr:col>
      <xdr:colOff>333374</xdr:colOff>
      <xdr:row>220</xdr:row>
      <xdr:rowOff>117510</xdr:rowOff>
    </xdr:to>
    <xdr:sp macro="" textlink="">
      <xdr:nvSpPr>
        <xdr:cNvPr id="3" name="Rectángulo 2">
          <a:extLst>
            <a:ext uri="{FF2B5EF4-FFF2-40B4-BE49-F238E27FC236}">
              <a16:creationId xmlns:a16="http://schemas.microsoft.com/office/drawing/2014/main" xmlns="" id="{00000000-0008-0000-0000-000003000000}"/>
            </a:ext>
          </a:extLst>
        </xdr:cNvPr>
        <xdr:cNvSpPr/>
      </xdr:nvSpPr>
      <xdr:spPr>
        <a:xfrm>
          <a:off x="9968573" y="114758914"/>
          <a:ext cx="3247364" cy="1146877"/>
        </a:xfrm>
        <a:prstGeom prst="rect">
          <a:avLst/>
        </a:prstGeom>
        <a:noFill/>
        <a:ln>
          <a:no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endParaRPr lang="es-MX" sz="900">
            <a:latin typeface="Arial" panose="020B0604020202020204" pitchFamily="34" charset="0"/>
            <a:cs typeface="Arial" panose="020B0604020202020204" pitchFamily="34" charset="0"/>
          </a:endParaRPr>
        </a:p>
        <a:p>
          <a:pPr algn="ctr"/>
          <a:r>
            <a:rPr lang="es-MX" sz="900">
              <a:latin typeface="Arial" panose="020B0604020202020204" pitchFamily="34" charset="0"/>
              <a:cs typeface="Arial" panose="020B0604020202020204" pitchFamily="34" charset="0"/>
            </a:rPr>
            <a:t>_______________________________</a:t>
          </a:r>
        </a:p>
        <a:p>
          <a:pPr marL="0" marR="0" indent="0" algn="ctr" defTabSz="914400" eaLnBrk="1" fontAlgn="auto" latinLnBrk="0" hangingPunct="1">
            <a:lnSpc>
              <a:spcPct val="100000"/>
            </a:lnSpc>
            <a:spcBef>
              <a:spcPts val="0"/>
            </a:spcBef>
            <a:spcAft>
              <a:spcPts val="0"/>
            </a:spcAft>
            <a:buClrTx/>
            <a:buSzTx/>
            <a:buFontTx/>
            <a:buNone/>
            <a:tabLst/>
            <a:defRPr/>
          </a:pPr>
          <a:r>
            <a:rPr lang="es-MX" sz="900" b="1">
              <a:latin typeface="Arial" panose="020B0604020202020204" pitchFamily="34" charset="0"/>
              <a:cs typeface="Arial" panose="020B0604020202020204" pitchFamily="34" charset="0"/>
            </a:rPr>
            <a:t>C.</a:t>
          </a:r>
          <a:r>
            <a:rPr lang="es-MX" sz="900" b="1" baseline="0">
              <a:latin typeface="Arial" panose="020B0604020202020204" pitchFamily="34" charset="0"/>
              <a:cs typeface="Arial" panose="020B0604020202020204" pitchFamily="34" charset="0"/>
            </a:rPr>
            <a:t> IVÁN VALDOVINOS VALDÉZ</a:t>
          </a:r>
          <a:endParaRPr lang="es-MX" sz="900" b="1">
            <a:latin typeface="Arial" panose="020B0604020202020204" pitchFamily="34" charset="0"/>
            <a:cs typeface="Arial" panose="020B0604020202020204" pitchFamily="34" charset="0"/>
          </a:endParaRPr>
        </a:p>
        <a:p>
          <a:pPr algn="ctr"/>
          <a:r>
            <a:rPr lang="es-MX" sz="800" b="1">
              <a:latin typeface="Arial" panose="020B0604020202020204" pitchFamily="34" charset="0"/>
              <a:cs typeface="Arial" panose="020B0604020202020204" pitchFamily="34" charset="0"/>
            </a:rPr>
            <a:t>Director </a:t>
          </a:r>
          <a:r>
            <a:rPr lang="es-MX" sz="800" b="1" baseline="0">
              <a:latin typeface="Arial" panose="020B0604020202020204" pitchFamily="34" charset="0"/>
              <a:cs typeface="Arial" panose="020B0604020202020204" pitchFamily="34" charset="0"/>
            </a:rPr>
            <a:t> de Obras Públicas</a:t>
          </a:r>
          <a:endParaRPr lang="es-MX" sz="800" b="1">
            <a:latin typeface="Arial" panose="020B0604020202020204" pitchFamily="34" charset="0"/>
            <a:cs typeface="Arial" panose="020B0604020202020204" pitchFamily="34" charset="0"/>
          </a:endParaRPr>
        </a:p>
      </xdr:txBody>
    </xdr:sp>
    <xdr:clientData/>
  </xdr:twoCellAnchor>
  <xdr:twoCellAnchor>
    <xdr:from>
      <xdr:col>3</xdr:col>
      <xdr:colOff>1037578</xdr:colOff>
      <xdr:row>213</xdr:row>
      <xdr:rowOff>99725</xdr:rowOff>
    </xdr:from>
    <xdr:to>
      <xdr:col>3</xdr:col>
      <xdr:colOff>3893343</xdr:colOff>
      <xdr:row>220</xdr:row>
      <xdr:rowOff>98684</xdr:rowOff>
    </xdr:to>
    <xdr:sp macro="" textlink="">
      <xdr:nvSpPr>
        <xdr:cNvPr id="4" name="Rectángulo 3">
          <a:extLst>
            <a:ext uri="{FF2B5EF4-FFF2-40B4-BE49-F238E27FC236}">
              <a16:creationId xmlns:a16="http://schemas.microsoft.com/office/drawing/2014/main" xmlns="" id="{00000000-0008-0000-0000-000004000000}"/>
            </a:ext>
          </a:extLst>
        </xdr:cNvPr>
        <xdr:cNvSpPr/>
      </xdr:nvSpPr>
      <xdr:spPr>
        <a:xfrm>
          <a:off x="3430734" y="114721194"/>
          <a:ext cx="2855765" cy="1165771"/>
        </a:xfrm>
        <a:prstGeom prst="rect">
          <a:avLst/>
        </a:prstGeom>
        <a:noFill/>
        <a:ln>
          <a:no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endParaRPr lang="es-MX" sz="900">
            <a:latin typeface="Arial" panose="020B0604020202020204" pitchFamily="34" charset="0"/>
            <a:cs typeface="Arial" panose="020B0604020202020204" pitchFamily="34" charset="0"/>
          </a:endParaRPr>
        </a:p>
        <a:p>
          <a:pPr algn="ctr"/>
          <a:r>
            <a:rPr lang="es-MX" sz="900">
              <a:latin typeface="Arial" panose="020B0604020202020204" pitchFamily="34" charset="0"/>
              <a:cs typeface="Arial" panose="020B0604020202020204" pitchFamily="34" charset="0"/>
            </a:rPr>
            <a:t>______________________________</a:t>
          </a:r>
        </a:p>
        <a:p>
          <a:pPr marL="0" marR="0" indent="0" algn="ctr" defTabSz="914400" eaLnBrk="1" fontAlgn="auto" latinLnBrk="0" hangingPunct="1">
            <a:lnSpc>
              <a:spcPct val="100000"/>
            </a:lnSpc>
            <a:spcBef>
              <a:spcPts val="0"/>
            </a:spcBef>
            <a:spcAft>
              <a:spcPts val="0"/>
            </a:spcAft>
            <a:buClrTx/>
            <a:buSzTx/>
            <a:buFontTx/>
            <a:buNone/>
            <a:tabLst/>
            <a:defRPr/>
          </a:pPr>
          <a:r>
            <a:rPr lang="es-MX" sz="900" b="1">
              <a:latin typeface="Arial" panose="020B0604020202020204" pitchFamily="34" charset="0"/>
              <a:cs typeface="Arial" panose="020B0604020202020204" pitchFamily="34" charset="0"/>
            </a:rPr>
            <a:t>L.C.P.</a:t>
          </a:r>
          <a:r>
            <a:rPr lang="es-MX" sz="900" b="1" baseline="0">
              <a:latin typeface="Arial" panose="020B0604020202020204" pitchFamily="34" charset="0"/>
              <a:cs typeface="Arial" panose="020B0604020202020204" pitchFamily="34" charset="0"/>
            </a:rPr>
            <a:t> JAVIER LÓPEZ SANTOYO </a:t>
          </a:r>
          <a:endParaRPr lang="es-MX" sz="900" b="1">
            <a:latin typeface="Arial" panose="020B0604020202020204" pitchFamily="34" charset="0"/>
            <a:cs typeface="Arial" panose="020B0604020202020204" pitchFamily="34" charset="0"/>
          </a:endParaRPr>
        </a:p>
        <a:p>
          <a:pPr algn="ctr"/>
          <a:r>
            <a:rPr lang="es-MX" sz="800" b="1">
              <a:latin typeface="Arial" panose="020B0604020202020204" pitchFamily="34" charset="0"/>
              <a:cs typeface="Arial" panose="020B0604020202020204" pitchFamily="34" charset="0"/>
            </a:rPr>
            <a:t>Tesorero</a:t>
          </a:r>
          <a:r>
            <a:rPr lang="es-MX" sz="800" b="1" baseline="0">
              <a:latin typeface="Arial" panose="020B0604020202020204" pitchFamily="34" charset="0"/>
              <a:cs typeface="Arial" panose="020B0604020202020204" pitchFamily="34" charset="0"/>
            </a:rPr>
            <a:t> Municipal</a:t>
          </a:r>
          <a:endParaRPr lang="es-MX" sz="800" b="1">
            <a:latin typeface="Arial" panose="020B0604020202020204" pitchFamily="34" charset="0"/>
            <a:cs typeface="Arial" panose="020B0604020202020204" pitchFamily="34" charset="0"/>
          </a:endParaRPr>
        </a:p>
      </xdr:txBody>
    </xdr:sp>
    <xdr:clientData/>
  </xdr:twoCellAnchor>
  <xdr:twoCellAnchor>
    <xdr:from>
      <xdr:col>10</xdr:col>
      <xdr:colOff>568435</xdr:colOff>
      <xdr:row>213</xdr:row>
      <xdr:rowOff>108339</xdr:rowOff>
    </xdr:from>
    <xdr:to>
      <xdr:col>14</xdr:col>
      <xdr:colOff>559590</xdr:colOff>
      <xdr:row>220</xdr:row>
      <xdr:rowOff>97852</xdr:rowOff>
    </xdr:to>
    <xdr:sp macro="" textlink="">
      <xdr:nvSpPr>
        <xdr:cNvPr id="5" name="Rectángulo 4">
          <a:extLst>
            <a:ext uri="{FF2B5EF4-FFF2-40B4-BE49-F238E27FC236}">
              <a16:creationId xmlns:a16="http://schemas.microsoft.com/office/drawing/2014/main" xmlns="" id="{00000000-0008-0000-0000-000005000000}"/>
            </a:ext>
          </a:extLst>
        </xdr:cNvPr>
        <xdr:cNvSpPr/>
      </xdr:nvSpPr>
      <xdr:spPr>
        <a:xfrm>
          <a:off x="13450998" y="114729808"/>
          <a:ext cx="3479686" cy="1156325"/>
        </a:xfrm>
        <a:prstGeom prst="rect">
          <a:avLst/>
        </a:prstGeom>
        <a:noFill/>
        <a:ln>
          <a:no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endParaRPr lang="es-MX" sz="900">
            <a:latin typeface="Arial" panose="020B0604020202020204" pitchFamily="34" charset="0"/>
            <a:cs typeface="Arial" panose="020B0604020202020204" pitchFamily="34" charset="0"/>
          </a:endParaRPr>
        </a:p>
        <a:p>
          <a:pPr algn="ctr"/>
          <a:r>
            <a:rPr lang="es-MX" sz="900">
              <a:latin typeface="Arial" panose="020B0604020202020204" pitchFamily="34" charset="0"/>
              <a:cs typeface="Arial" panose="020B0604020202020204" pitchFamily="34" charset="0"/>
            </a:rPr>
            <a:t>____________________________</a:t>
          </a:r>
        </a:p>
        <a:p>
          <a:pPr marL="0" marR="0" indent="0" algn="ctr" defTabSz="914400" eaLnBrk="1" fontAlgn="auto" latinLnBrk="0" hangingPunct="1">
            <a:lnSpc>
              <a:spcPct val="100000"/>
            </a:lnSpc>
            <a:spcBef>
              <a:spcPts val="0"/>
            </a:spcBef>
            <a:spcAft>
              <a:spcPts val="0"/>
            </a:spcAft>
            <a:buClrTx/>
            <a:buSzTx/>
            <a:buFontTx/>
            <a:buNone/>
            <a:tabLst/>
            <a:defRPr/>
          </a:pPr>
          <a:r>
            <a:rPr lang="es-MX" sz="900" b="1">
              <a:latin typeface="Arial" panose="020B0604020202020204" pitchFamily="34" charset="0"/>
              <a:cs typeface="Arial" panose="020B0604020202020204" pitchFamily="34" charset="0"/>
            </a:rPr>
            <a:t>LIC.</a:t>
          </a:r>
          <a:r>
            <a:rPr lang="es-MX" sz="900" b="1" baseline="0">
              <a:latin typeface="Arial" panose="020B0604020202020204" pitchFamily="34" charset="0"/>
              <a:cs typeface="Arial" panose="020B0604020202020204" pitchFamily="34" charset="0"/>
            </a:rPr>
            <a:t> NAYELY CRUZ SANTOS</a:t>
          </a:r>
          <a:endParaRPr lang="es-MX" sz="900" b="1">
            <a:latin typeface="Arial" panose="020B0604020202020204" pitchFamily="34" charset="0"/>
            <a:cs typeface="Arial" panose="020B0604020202020204" pitchFamily="34" charset="0"/>
          </a:endParaRPr>
        </a:p>
        <a:p>
          <a:pPr algn="ctr"/>
          <a:r>
            <a:rPr lang="es-MX" sz="800" b="1">
              <a:latin typeface="Arial" panose="020B0604020202020204" pitchFamily="34" charset="0"/>
              <a:cs typeface="Arial" panose="020B0604020202020204" pitchFamily="34" charset="0"/>
            </a:rPr>
            <a:t>Titular</a:t>
          </a:r>
          <a:r>
            <a:rPr lang="es-MX" sz="800" b="1" baseline="0">
              <a:latin typeface="Arial" panose="020B0604020202020204" pitchFamily="34" charset="0"/>
              <a:cs typeface="Arial" panose="020B0604020202020204" pitchFamily="34" charset="0"/>
            </a:rPr>
            <a:t> del Organo Interno de Control</a:t>
          </a:r>
          <a:endParaRPr lang="es-MX" sz="800" b="1">
            <a:latin typeface="Arial" panose="020B0604020202020204" pitchFamily="34" charset="0"/>
            <a:cs typeface="Arial" panose="020B0604020202020204" pitchFamily="34" charset="0"/>
          </a:endParaRPr>
        </a:p>
      </xdr:txBody>
    </xdr:sp>
    <xdr:clientData/>
  </xdr:twoCellAnchor>
  <xdr:twoCellAnchor>
    <xdr:from>
      <xdr:col>4</xdr:col>
      <xdr:colOff>392899</xdr:colOff>
      <xdr:row>213</xdr:row>
      <xdr:rowOff>137447</xdr:rowOff>
    </xdr:from>
    <xdr:to>
      <xdr:col>6</xdr:col>
      <xdr:colOff>845344</xdr:colOff>
      <xdr:row>220</xdr:row>
      <xdr:rowOff>117513</xdr:rowOff>
    </xdr:to>
    <xdr:sp macro="" textlink="">
      <xdr:nvSpPr>
        <xdr:cNvPr id="6" name="Rectángulo 5">
          <a:extLst>
            <a:ext uri="{FF2B5EF4-FFF2-40B4-BE49-F238E27FC236}">
              <a16:creationId xmlns:a16="http://schemas.microsoft.com/office/drawing/2014/main" xmlns="" id="{00000000-0008-0000-0000-000006000000}"/>
            </a:ext>
          </a:extLst>
        </xdr:cNvPr>
        <xdr:cNvSpPr/>
      </xdr:nvSpPr>
      <xdr:spPr>
        <a:xfrm>
          <a:off x="6834180" y="114758916"/>
          <a:ext cx="2690820" cy="1146878"/>
        </a:xfrm>
        <a:prstGeom prst="rect">
          <a:avLst/>
        </a:prstGeom>
        <a:noFill/>
        <a:ln>
          <a:no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endParaRPr lang="es-MX" sz="900">
            <a:latin typeface="Arial" panose="020B0604020202020204" pitchFamily="34" charset="0"/>
            <a:cs typeface="Arial" panose="020B0604020202020204" pitchFamily="34" charset="0"/>
          </a:endParaRPr>
        </a:p>
        <a:p>
          <a:pPr algn="ctr"/>
          <a:r>
            <a:rPr lang="es-MX" sz="900">
              <a:latin typeface="Arial" panose="020B0604020202020204" pitchFamily="34" charset="0"/>
              <a:cs typeface="Arial" panose="020B0604020202020204" pitchFamily="34" charset="0"/>
            </a:rPr>
            <a:t>____________________________</a:t>
          </a:r>
        </a:p>
        <a:p>
          <a:pPr marL="0" marR="0" indent="0" algn="ctr" defTabSz="914400" eaLnBrk="1" fontAlgn="auto" latinLnBrk="0" hangingPunct="1">
            <a:lnSpc>
              <a:spcPct val="100000"/>
            </a:lnSpc>
            <a:spcBef>
              <a:spcPts val="0"/>
            </a:spcBef>
            <a:spcAft>
              <a:spcPts val="0"/>
            </a:spcAft>
            <a:buClrTx/>
            <a:buSzTx/>
            <a:buFontTx/>
            <a:buNone/>
            <a:tabLst/>
            <a:defRPr/>
          </a:pPr>
          <a:r>
            <a:rPr lang="es-MX" sz="900" b="1">
              <a:latin typeface="Arial" panose="020B0604020202020204" pitchFamily="34" charset="0"/>
              <a:cs typeface="Arial" panose="020B0604020202020204" pitchFamily="34" charset="0"/>
            </a:rPr>
            <a:t>C. MARIA</a:t>
          </a:r>
          <a:r>
            <a:rPr lang="es-MX" sz="900" b="1" baseline="0">
              <a:latin typeface="Arial" panose="020B0604020202020204" pitchFamily="34" charset="0"/>
              <a:cs typeface="Arial" panose="020B0604020202020204" pitchFamily="34" charset="0"/>
            </a:rPr>
            <a:t> SÁNCHEZ RAMÍREZ</a:t>
          </a:r>
          <a:endParaRPr lang="es-MX" sz="900" b="1">
            <a:latin typeface="Arial" panose="020B0604020202020204" pitchFamily="34" charset="0"/>
            <a:cs typeface="Arial" panose="020B0604020202020204" pitchFamily="34" charset="0"/>
          </a:endParaRPr>
        </a:p>
        <a:p>
          <a:pPr algn="ctr"/>
          <a:r>
            <a:rPr lang="es-MX" sz="800" b="1">
              <a:latin typeface="Arial" panose="020B0604020202020204" pitchFamily="34" charset="0"/>
              <a:cs typeface="Arial" panose="020B0604020202020204" pitchFamily="34" charset="0"/>
            </a:rPr>
            <a:t>Síndico</a:t>
          </a:r>
          <a:r>
            <a:rPr lang="es-MX" sz="800" b="1" baseline="0">
              <a:latin typeface="Arial" panose="020B0604020202020204" pitchFamily="34" charset="0"/>
              <a:cs typeface="Arial" panose="020B0604020202020204" pitchFamily="34" charset="0"/>
            </a:rPr>
            <a:t> Procurador</a:t>
          </a:r>
          <a:endParaRPr lang="es-MX" sz="800" b="1">
            <a:latin typeface="Arial" panose="020B0604020202020204" pitchFamily="34" charset="0"/>
            <a:cs typeface="Arial" panose="020B0604020202020204" pitchFamily="34" charset="0"/>
          </a:endParaRPr>
        </a:p>
      </xdr:txBody>
    </xdr:sp>
    <xdr:clientData/>
  </xdr:twoCellAnchor>
  <xdr:twoCellAnchor>
    <xdr:from>
      <xdr:col>0</xdr:col>
      <xdr:colOff>0</xdr:colOff>
      <xdr:row>213</xdr:row>
      <xdr:rowOff>115296</xdr:rowOff>
    </xdr:from>
    <xdr:to>
      <xdr:col>3</xdr:col>
      <xdr:colOff>626652</xdr:colOff>
      <xdr:row>220</xdr:row>
      <xdr:rowOff>109531</xdr:rowOff>
    </xdr:to>
    <xdr:sp macro="" textlink="">
      <xdr:nvSpPr>
        <xdr:cNvPr id="7" name="Rectángulo 6">
          <a:extLst>
            <a:ext uri="{FF2B5EF4-FFF2-40B4-BE49-F238E27FC236}">
              <a16:creationId xmlns:a16="http://schemas.microsoft.com/office/drawing/2014/main" xmlns="" id="{00000000-0008-0000-0000-000007000000}"/>
            </a:ext>
          </a:extLst>
        </xdr:cNvPr>
        <xdr:cNvSpPr/>
      </xdr:nvSpPr>
      <xdr:spPr>
        <a:xfrm>
          <a:off x="0" y="41182700"/>
          <a:ext cx="3068960" cy="1105485"/>
        </a:xfrm>
        <a:prstGeom prst="rect">
          <a:avLst/>
        </a:prstGeom>
        <a:noFill/>
        <a:ln>
          <a:no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endParaRPr lang="es-MX" sz="900">
            <a:latin typeface="Arial" panose="020B0604020202020204" pitchFamily="34" charset="0"/>
            <a:cs typeface="Arial" panose="020B0604020202020204" pitchFamily="34" charset="0"/>
          </a:endParaRPr>
        </a:p>
        <a:p>
          <a:pPr algn="ctr"/>
          <a:r>
            <a:rPr lang="es-MX" sz="900">
              <a:latin typeface="Arial" panose="020B0604020202020204" pitchFamily="34" charset="0"/>
              <a:cs typeface="Arial" panose="020B0604020202020204" pitchFamily="34" charset="0"/>
            </a:rPr>
            <a:t>____________________________________</a:t>
          </a:r>
        </a:p>
        <a:p>
          <a:pPr marL="0" marR="0" indent="0" algn="ctr" defTabSz="914400" eaLnBrk="1" fontAlgn="auto" latinLnBrk="0" hangingPunct="1">
            <a:lnSpc>
              <a:spcPct val="100000"/>
            </a:lnSpc>
            <a:spcBef>
              <a:spcPts val="0"/>
            </a:spcBef>
            <a:spcAft>
              <a:spcPts val="0"/>
            </a:spcAft>
            <a:buClrTx/>
            <a:buSzTx/>
            <a:buFontTx/>
            <a:buNone/>
            <a:tabLst/>
            <a:defRPr/>
          </a:pPr>
          <a:r>
            <a:rPr lang="es-MX" sz="900" b="1">
              <a:latin typeface="Arial" panose="020B0604020202020204" pitchFamily="34" charset="0"/>
              <a:cs typeface="Arial" panose="020B0604020202020204" pitchFamily="34" charset="0"/>
            </a:rPr>
            <a:t>LIC.</a:t>
          </a:r>
          <a:r>
            <a:rPr lang="es-MX" sz="900" b="1" baseline="0">
              <a:latin typeface="Arial" panose="020B0604020202020204" pitchFamily="34" charset="0"/>
              <a:cs typeface="Arial" panose="020B0604020202020204" pitchFamily="34" charset="0"/>
            </a:rPr>
            <a:t> JOSÉ FRANCISCO SUAZO ESPINO</a:t>
          </a:r>
          <a:endParaRPr lang="es-MX" sz="900" b="1">
            <a:latin typeface="Arial" panose="020B0604020202020204" pitchFamily="34" charset="0"/>
            <a:cs typeface="Arial" panose="020B0604020202020204" pitchFamily="34" charset="0"/>
          </a:endParaRPr>
        </a:p>
        <a:p>
          <a:pPr algn="ctr"/>
          <a:r>
            <a:rPr lang="es-MX" sz="800" b="1">
              <a:latin typeface="Arial" panose="020B0604020202020204" pitchFamily="34" charset="0"/>
              <a:cs typeface="Arial" panose="020B0604020202020204" pitchFamily="34" charset="0"/>
            </a:rPr>
            <a:t>Presidente</a:t>
          </a:r>
          <a:r>
            <a:rPr lang="es-MX" sz="800" b="1" baseline="0">
              <a:latin typeface="Arial" panose="020B0604020202020204" pitchFamily="34" charset="0"/>
              <a:cs typeface="Arial" panose="020B0604020202020204" pitchFamily="34" charset="0"/>
            </a:rPr>
            <a:t> Municipal</a:t>
          </a:r>
          <a:endParaRPr lang="es-MX" sz="800" b="1">
            <a:latin typeface="Arial" panose="020B0604020202020204" pitchFamily="34" charset="0"/>
            <a:cs typeface="Arial" panose="020B0604020202020204" pitchFamily="34" charset="0"/>
          </a:endParaRPr>
        </a:p>
      </xdr:txBody>
    </xdr:sp>
    <xdr:clientData/>
  </xdr:twoCellAnchor>
  <xdr:twoCellAnchor editAs="oneCell">
    <xdr:from>
      <xdr:col>14</xdr:col>
      <xdr:colOff>58924</xdr:colOff>
      <xdr:row>0</xdr:row>
      <xdr:rowOff>97388</xdr:rowOff>
    </xdr:from>
    <xdr:to>
      <xdr:col>14</xdr:col>
      <xdr:colOff>997073</xdr:colOff>
      <xdr:row>2</xdr:row>
      <xdr:rowOff>216143</xdr:rowOff>
    </xdr:to>
    <xdr:pic>
      <xdr:nvPicPr>
        <xdr:cNvPr id="8" name="Imagen 7">
          <a:extLst>
            <a:ext uri="{FF2B5EF4-FFF2-40B4-BE49-F238E27FC236}">
              <a16:creationId xmlns:a16="http://schemas.microsoft.com/office/drawing/2014/main" xmlns="" id="{00000000-0008-0000-0000-000008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4628" t="2341" r="56577" b="21785"/>
        <a:stretch/>
      </xdr:blipFill>
      <xdr:spPr bwMode="auto">
        <a:xfrm>
          <a:off x="14739330" y="97388"/>
          <a:ext cx="938149" cy="904568"/>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Anexo%203%20y%204%20Transferencia,%20registros%20contables%20y%20destino%2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05235\Auditoria%20Financiera%20(server)\Yeimily\ASF\CP%20ORDAZ\DICTAMEN\Dictamen%20Recursos%20Seguro%20PopularOK.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OS/Proceso%20de%20fiscalizaci&#243;n%20cuenta%20%202017/1.-%20CARPETA%20DE%20FISCALIZACION%20C.%20P.%202017%20Aprobados/ANEXOS%20A%20ENVIAR%20A%20LOS%20MUNICIPIOS%202017%20(4-04-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Resumen"/>
      <sheetName val="Anexo 3"/>
      <sheetName val="Anexo 3A"/>
      <sheetName val="Anexo 3B"/>
      <sheetName val="Anexo 4A"/>
      <sheetName val="Anexo 4B"/>
      <sheetName val="Anexo 4C"/>
      <sheetName val="Anexo 4D"/>
      <sheetName val="Datos"/>
      <sheetName val="Hoja2"/>
    </sheetNames>
    <sheetDataSet>
      <sheetData sheetId="0"/>
      <sheetData sheetId="1"/>
      <sheetData sheetId="2"/>
      <sheetData sheetId="3"/>
      <sheetData sheetId="4"/>
      <sheetData sheetId="5">
        <row r="2">
          <cell r="X2" t="str">
            <v>Sí</v>
          </cell>
        </row>
        <row r="3">
          <cell r="X3" t="str">
            <v>No</v>
          </cell>
        </row>
      </sheetData>
      <sheetData sheetId="6"/>
      <sheetData sheetId="7"/>
      <sheetData sheetId="8"/>
      <sheetData sheetId="9">
        <row r="2">
          <cell r="M2" t="str">
            <v>Agua y Saneamiento</v>
          </cell>
        </row>
        <row r="3">
          <cell r="M3" t="str">
            <v>Educación</v>
          </cell>
        </row>
        <row r="4">
          <cell r="M4" t="str">
            <v>Otros Proyectos</v>
          </cell>
        </row>
        <row r="5">
          <cell r="M5" t="str">
            <v>Salud</v>
          </cell>
        </row>
        <row r="6">
          <cell r="M6" t="str">
            <v>Urbanización</v>
          </cell>
        </row>
        <row r="7">
          <cell r="M7" t="str">
            <v>Vivienda</v>
          </cell>
        </row>
        <row r="8">
          <cell r="M8" t="str">
            <v>Especial</v>
          </cell>
        </row>
        <row r="95">
          <cell r="B95" t="str">
            <v>Arrendamiento de vehículos para la verificación y seguimiento de las obras y acciones</v>
          </cell>
        </row>
        <row r="96">
          <cell r="B96" t="str">
            <v>Contratación de servicios de consultoría para la realización de estudios y evaluación de proyectos</v>
          </cell>
        </row>
        <row r="97">
          <cell r="B97" t="str">
            <v>Adquisición de material y equipo fotográfico para la verificación y seguimiento de las obras</v>
          </cell>
        </row>
        <row r="98">
          <cell r="B98" t="str">
            <v>Adquisición de equipo topográfico</v>
          </cell>
        </row>
        <row r="99">
          <cell r="B99" t="str">
            <v>Mantenimiento y reparación de vehículos para la verificación y el seguimiento de las obras realizadas</v>
          </cell>
        </row>
        <row r="102">
          <cell r="B102" t="str">
            <v>Instalación y habilitación de estaciones tecnológicas interactivas (kioscos digitales)</v>
          </cell>
        </row>
        <row r="103">
          <cell r="B103" t="str">
            <v>Acondicionamiento de espacios físicos</v>
          </cell>
        </row>
        <row r="104">
          <cell r="B104" t="str">
            <v>Actualización del catastro municipal, padrón de contribuyentes y/o tarifas</v>
          </cell>
        </row>
        <row r="105">
          <cell r="B105" t="str">
            <v>Adquisición de software y hardware</v>
          </cell>
        </row>
        <row r="106">
          <cell r="B106" t="str">
            <v>Creación de módulos de participación y consulta ciudadana para el seguimiento de los planes y programas de gobierno</v>
          </cell>
        </row>
        <row r="107">
          <cell r="B107" t="str">
            <v>Creación y actualización de la normatividad municipal y de las demarcaciones territoriales del distrito federal</v>
          </cell>
        </row>
        <row r="108">
          <cell r="B108" t="str">
            <v>Cursos de capacitación y actualización que fomenten la formación de los servidores públicos municipales (no incluye estudios universitarios y de posgrado)</v>
          </cell>
        </row>
        <row r="109">
          <cell r="B109" t="str">
            <v>Elaboración e implementación de un programa para el desarrollo institucional municipal</v>
          </cell>
        </row>
      </sheetData>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tamen"/>
      <sheetName val="Transparencia"/>
      <sheetName val="Evaluación de Normativa"/>
    </sheetNames>
    <sheetDataSet>
      <sheetData sheetId="0">
        <row r="6">
          <cell r="B6">
            <v>0</v>
          </cell>
          <cell r="C6" t="str">
            <v>OPINIÓN NEGATIVA</v>
          </cell>
        </row>
        <row r="7">
          <cell r="B7">
            <v>1</v>
          </cell>
          <cell r="C7" t="str">
            <v>OPINIÓN NEGATIVA</v>
          </cell>
        </row>
        <row r="8">
          <cell r="B8">
            <v>2</v>
          </cell>
          <cell r="C8" t="str">
            <v>OPINIÓN NEGATIVA</v>
          </cell>
        </row>
        <row r="9">
          <cell r="B9">
            <v>3</v>
          </cell>
          <cell r="C9" t="str">
            <v>OPINIÓN CON SALVEDAD</v>
          </cell>
        </row>
        <row r="10">
          <cell r="B10">
            <v>4</v>
          </cell>
          <cell r="C10" t="str">
            <v>OPINIÓN CON SALVEDAD</v>
          </cell>
        </row>
        <row r="11">
          <cell r="B11">
            <v>5</v>
          </cell>
          <cell r="C11" t="str">
            <v>OPINIÓN LIMPIA</v>
          </cell>
        </row>
        <row r="16">
          <cell r="B16">
            <v>0</v>
          </cell>
          <cell r="C16">
            <v>3</v>
          </cell>
        </row>
        <row r="17">
          <cell r="B17">
            <v>1E-3</v>
          </cell>
          <cell r="C17">
            <v>3</v>
          </cell>
        </row>
        <row r="18">
          <cell r="B18">
            <v>2E-3</v>
          </cell>
          <cell r="C18">
            <v>3</v>
          </cell>
        </row>
        <row r="19">
          <cell r="B19">
            <v>3.0000000000000001E-3</v>
          </cell>
          <cell r="C19">
            <v>3</v>
          </cell>
        </row>
        <row r="20">
          <cell r="B20">
            <v>4.0000000000000001E-3</v>
          </cell>
          <cell r="C20">
            <v>3</v>
          </cell>
        </row>
        <row r="21">
          <cell r="B21">
            <v>5.0000000000000001E-3</v>
          </cell>
          <cell r="C21">
            <v>3</v>
          </cell>
        </row>
        <row r="22">
          <cell r="B22">
            <v>6.0000000000000001E-3</v>
          </cell>
          <cell r="C22">
            <v>3</v>
          </cell>
        </row>
        <row r="23">
          <cell r="B23">
            <v>7.0000000000000001E-3</v>
          </cell>
          <cell r="C23">
            <v>3</v>
          </cell>
        </row>
        <row r="24">
          <cell r="B24">
            <v>8.0000000000000002E-3</v>
          </cell>
          <cell r="C24">
            <v>3</v>
          </cell>
        </row>
        <row r="25">
          <cell r="B25">
            <v>8.9999999999999993E-3</v>
          </cell>
          <cell r="C25">
            <v>3</v>
          </cell>
        </row>
        <row r="26">
          <cell r="B26">
            <v>0.01</v>
          </cell>
          <cell r="C26">
            <v>3</v>
          </cell>
        </row>
        <row r="27">
          <cell r="B27">
            <v>1.0999999999999999E-2</v>
          </cell>
          <cell r="C27">
            <v>3</v>
          </cell>
        </row>
        <row r="28">
          <cell r="B28">
            <v>1.2E-2</v>
          </cell>
          <cell r="C28">
            <v>3</v>
          </cell>
        </row>
        <row r="29">
          <cell r="B29">
            <v>1.2999999999999999E-2</v>
          </cell>
          <cell r="C29">
            <v>3</v>
          </cell>
        </row>
        <row r="30">
          <cell r="B30">
            <v>1.4E-2</v>
          </cell>
          <cell r="C30">
            <v>3</v>
          </cell>
        </row>
        <row r="31">
          <cell r="B31">
            <v>1.4999999999999999E-2</v>
          </cell>
          <cell r="C31">
            <v>3</v>
          </cell>
        </row>
        <row r="32">
          <cell r="B32">
            <v>1.6E-2</v>
          </cell>
          <cell r="C32">
            <v>3</v>
          </cell>
        </row>
        <row r="33">
          <cell r="B33">
            <v>1.7000000000000001E-2</v>
          </cell>
          <cell r="C33">
            <v>3</v>
          </cell>
        </row>
        <row r="34">
          <cell r="B34">
            <v>1.7999999999999999E-2</v>
          </cell>
          <cell r="C34">
            <v>3</v>
          </cell>
        </row>
        <row r="35">
          <cell r="B35">
            <v>1.9E-2</v>
          </cell>
          <cell r="C35">
            <v>3</v>
          </cell>
        </row>
        <row r="36">
          <cell r="B36">
            <v>0.02</v>
          </cell>
          <cell r="C36">
            <v>3</v>
          </cell>
        </row>
        <row r="37">
          <cell r="B37">
            <v>2.1000000000000001E-2</v>
          </cell>
          <cell r="C37">
            <v>3</v>
          </cell>
        </row>
        <row r="38">
          <cell r="B38">
            <v>2.1999999999999999E-2</v>
          </cell>
          <cell r="C38">
            <v>3</v>
          </cell>
        </row>
        <row r="39">
          <cell r="B39">
            <v>2.3E-2</v>
          </cell>
          <cell r="C39">
            <v>3</v>
          </cell>
        </row>
        <row r="40">
          <cell r="B40">
            <v>2.4E-2</v>
          </cell>
          <cell r="C40">
            <v>3</v>
          </cell>
        </row>
        <row r="41">
          <cell r="B41">
            <v>2.5000000000000001E-2</v>
          </cell>
          <cell r="C41">
            <v>3</v>
          </cell>
        </row>
        <row r="42">
          <cell r="B42">
            <v>2.5999999999999999E-2</v>
          </cell>
          <cell r="C42">
            <v>3</v>
          </cell>
        </row>
        <row r="43">
          <cell r="B43">
            <v>2.7E-2</v>
          </cell>
          <cell r="C43">
            <v>3</v>
          </cell>
        </row>
        <row r="44">
          <cell r="B44">
            <v>2.8000000000000001E-2</v>
          </cell>
          <cell r="C44">
            <v>3</v>
          </cell>
        </row>
        <row r="45">
          <cell r="B45">
            <v>2.9000000000000001E-2</v>
          </cell>
          <cell r="C45">
            <v>3</v>
          </cell>
        </row>
        <row r="46">
          <cell r="B46">
            <v>0.03</v>
          </cell>
          <cell r="C46">
            <v>3</v>
          </cell>
        </row>
        <row r="47">
          <cell r="B47">
            <v>3.1E-2</v>
          </cell>
          <cell r="C47">
            <v>3</v>
          </cell>
        </row>
        <row r="48">
          <cell r="B48">
            <v>3.2000000000000001E-2</v>
          </cell>
          <cell r="C48">
            <v>3</v>
          </cell>
        </row>
        <row r="49">
          <cell r="B49">
            <v>3.3000000000000002E-2</v>
          </cell>
          <cell r="C49">
            <v>3</v>
          </cell>
        </row>
        <row r="50">
          <cell r="B50">
            <v>3.4000000000000002E-2</v>
          </cell>
          <cell r="C50">
            <v>3</v>
          </cell>
        </row>
        <row r="51">
          <cell r="B51">
            <v>3.5000000000000003E-2</v>
          </cell>
          <cell r="C51">
            <v>3</v>
          </cell>
        </row>
        <row r="52">
          <cell r="B52">
            <v>3.5999999999999997E-2</v>
          </cell>
          <cell r="C52">
            <v>3</v>
          </cell>
        </row>
        <row r="53">
          <cell r="B53">
            <v>3.6999999999999998E-2</v>
          </cell>
          <cell r="C53">
            <v>3</v>
          </cell>
        </row>
        <row r="54">
          <cell r="B54">
            <v>3.7999999999999999E-2</v>
          </cell>
          <cell r="C54">
            <v>3</v>
          </cell>
        </row>
        <row r="55">
          <cell r="B55">
            <v>3.9E-2</v>
          </cell>
          <cell r="C55">
            <v>3</v>
          </cell>
        </row>
        <row r="56">
          <cell r="B56">
            <v>0.04</v>
          </cell>
          <cell r="C56">
            <v>3</v>
          </cell>
        </row>
        <row r="57">
          <cell r="B57">
            <v>4.1000000000000002E-2</v>
          </cell>
          <cell r="C57">
            <v>3</v>
          </cell>
        </row>
        <row r="58">
          <cell r="B58">
            <v>4.2000000000000003E-2</v>
          </cell>
          <cell r="C58">
            <v>3</v>
          </cell>
        </row>
        <row r="59">
          <cell r="B59">
            <v>4.2999999999999997E-2</v>
          </cell>
          <cell r="C59">
            <v>3</v>
          </cell>
        </row>
        <row r="60">
          <cell r="B60">
            <v>4.3999999999999997E-2</v>
          </cell>
          <cell r="C60">
            <v>3</v>
          </cell>
        </row>
        <row r="61">
          <cell r="B61">
            <v>4.4999999999999998E-2</v>
          </cell>
          <cell r="C61">
            <v>3</v>
          </cell>
        </row>
        <row r="62">
          <cell r="B62">
            <v>4.5999999999999999E-2</v>
          </cell>
          <cell r="C62">
            <v>3</v>
          </cell>
        </row>
        <row r="63">
          <cell r="B63">
            <v>4.7E-2</v>
          </cell>
          <cell r="C63">
            <v>3</v>
          </cell>
        </row>
        <row r="64">
          <cell r="B64">
            <v>4.8000000000000001E-2</v>
          </cell>
          <cell r="C64">
            <v>3</v>
          </cell>
        </row>
        <row r="65">
          <cell r="B65">
            <v>4.9000000000000002E-2</v>
          </cell>
          <cell r="C65">
            <v>3</v>
          </cell>
        </row>
        <row r="66">
          <cell r="B66">
            <v>0.05</v>
          </cell>
          <cell r="C66">
            <v>3</v>
          </cell>
        </row>
        <row r="67">
          <cell r="B67">
            <v>5.0999999999999997E-2</v>
          </cell>
          <cell r="C67">
            <v>2</v>
          </cell>
        </row>
        <row r="68">
          <cell r="B68">
            <v>5.1999999999999998E-2</v>
          </cell>
          <cell r="C68">
            <v>2</v>
          </cell>
        </row>
        <row r="69">
          <cell r="B69">
            <v>5.2999999999999999E-2</v>
          </cell>
          <cell r="C69">
            <v>2</v>
          </cell>
        </row>
        <row r="70">
          <cell r="B70">
            <v>5.3999999999999999E-2</v>
          </cell>
          <cell r="C70">
            <v>2</v>
          </cell>
        </row>
        <row r="71">
          <cell r="B71">
            <v>5.5E-2</v>
          </cell>
          <cell r="C71">
            <v>2</v>
          </cell>
        </row>
        <row r="72">
          <cell r="B72">
            <v>5.6000000000000001E-2</v>
          </cell>
          <cell r="C72">
            <v>2</v>
          </cell>
        </row>
        <row r="73">
          <cell r="B73">
            <v>5.7000000000000002E-2</v>
          </cell>
          <cell r="C73">
            <v>2</v>
          </cell>
        </row>
        <row r="74">
          <cell r="B74">
            <v>5.8000000000000003E-2</v>
          </cell>
          <cell r="C74">
            <v>2</v>
          </cell>
        </row>
        <row r="75">
          <cell r="B75">
            <v>5.8999999999999997E-2</v>
          </cell>
          <cell r="C75">
            <v>2</v>
          </cell>
        </row>
        <row r="76">
          <cell r="B76">
            <v>0.06</v>
          </cell>
          <cell r="C76">
            <v>2</v>
          </cell>
        </row>
        <row r="77">
          <cell r="B77">
            <v>6.0999999999999999E-2</v>
          </cell>
          <cell r="C77">
            <v>2</v>
          </cell>
        </row>
        <row r="78">
          <cell r="B78">
            <v>6.2E-2</v>
          </cell>
          <cell r="C78">
            <v>2</v>
          </cell>
        </row>
        <row r="79">
          <cell r="B79">
            <v>6.3E-2</v>
          </cell>
          <cell r="C79">
            <v>2</v>
          </cell>
        </row>
        <row r="80">
          <cell r="B80">
            <v>6.4000000000000001E-2</v>
          </cell>
          <cell r="C80">
            <v>2</v>
          </cell>
        </row>
        <row r="81">
          <cell r="B81">
            <v>6.5000000000000002E-2</v>
          </cell>
          <cell r="C81">
            <v>2</v>
          </cell>
        </row>
        <row r="82">
          <cell r="B82">
            <v>6.6000000000000003E-2</v>
          </cell>
          <cell r="C82">
            <v>2</v>
          </cell>
        </row>
        <row r="83">
          <cell r="B83">
            <v>6.7000000000000004E-2</v>
          </cell>
          <cell r="C83">
            <v>2</v>
          </cell>
        </row>
        <row r="84">
          <cell r="B84">
            <v>6.8000000000000005E-2</v>
          </cell>
          <cell r="C84">
            <v>2</v>
          </cell>
        </row>
        <row r="85">
          <cell r="B85">
            <v>6.9000000000000006E-2</v>
          </cell>
          <cell r="C85">
            <v>2</v>
          </cell>
        </row>
        <row r="86">
          <cell r="B86">
            <v>7.0000000000000007E-2</v>
          </cell>
          <cell r="C86">
            <v>2</v>
          </cell>
        </row>
        <row r="87">
          <cell r="B87">
            <v>7.0999999999999994E-2</v>
          </cell>
          <cell r="C87">
            <v>2</v>
          </cell>
        </row>
        <row r="88">
          <cell r="B88">
            <v>7.1999999999999995E-2</v>
          </cell>
          <cell r="C88">
            <v>2</v>
          </cell>
        </row>
        <row r="89">
          <cell r="B89">
            <v>7.2999999999999995E-2</v>
          </cell>
          <cell r="C89">
            <v>2</v>
          </cell>
        </row>
        <row r="90">
          <cell r="B90">
            <v>7.3999999999999996E-2</v>
          </cell>
          <cell r="C90">
            <v>2</v>
          </cell>
        </row>
        <row r="91">
          <cell r="B91">
            <v>7.4999999999999997E-2</v>
          </cell>
          <cell r="C91">
            <v>2</v>
          </cell>
        </row>
        <row r="92">
          <cell r="B92">
            <v>7.5999999999999998E-2</v>
          </cell>
          <cell r="C92">
            <v>2</v>
          </cell>
        </row>
        <row r="93">
          <cell r="B93">
            <v>7.6999999999999999E-2</v>
          </cell>
          <cell r="C93">
            <v>2</v>
          </cell>
        </row>
        <row r="94">
          <cell r="B94">
            <v>7.8E-2</v>
          </cell>
          <cell r="C94">
            <v>2</v>
          </cell>
        </row>
        <row r="95">
          <cell r="B95">
            <v>7.9000000000000001E-2</v>
          </cell>
          <cell r="C95">
            <v>2</v>
          </cell>
        </row>
        <row r="96">
          <cell r="B96">
            <v>0.08</v>
          </cell>
          <cell r="C96">
            <v>2</v>
          </cell>
        </row>
        <row r="97">
          <cell r="B97">
            <v>8.1000000000000003E-2</v>
          </cell>
          <cell r="C97">
            <v>2</v>
          </cell>
        </row>
        <row r="98">
          <cell r="B98">
            <v>8.2000000000000003E-2</v>
          </cell>
          <cell r="C98">
            <v>2</v>
          </cell>
        </row>
        <row r="99">
          <cell r="B99">
            <v>8.3000000000000004E-2</v>
          </cell>
          <cell r="C99">
            <v>2</v>
          </cell>
        </row>
        <row r="100">
          <cell r="B100">
            <v>8.4000000000000005E-2</v>
          </cell>
          <cell r="C100">
            <v>2</v>
          </cell>
        </row>
        <row r="101">
          <cell r="B101">
            <v>8.5000000000000006E-2</v>
          </cell>
          <cell r="C101">
            <v>2</v>
          </cell>
        </row>
        <row r="102">
          <cell r="B102">
            <v>8.5999999999999993E-2</v>
          </cell>
          <cell r="C102">
            <v>2</v>
          </cell>
        </row>
        <row r="103">
          <cell r="B103">
            <v>8.6999999999999994E-2</v>
          </cell>
          <cell r="C103">
            <v>2</v>
          </cell>
        </row>
        <row r="104">
          <cell r="B104">
            <v>8.7999999999999995E-2</v>
          </cell>
          <cell r="C104">
            <v>2</v>
          </cell>
        </row>
        <row r="105">
          <cell r="B105">
            <v>8.8999999999999996E-2</v>
          </cell>
          <cell r="C105">
            <v>2</v>
          </cell>
        </row>
        <row r="106">
          <cell r="B106">
            <v>0.09</v>
          </cell>
          <cell r="C106">
            <v>2</v>
          </cell>
        </row>
        <row r="107">
          <cell r="B107">
            <v>9.0999999999999998E-2</v>
          </cell>
          <cell r="C107">
            <v>2</v>
          </cell>
        </row>
        <row r="108">
          <cell r="B108">
            <v>9.1999999999999998E-2</v>
          </cell>
          <cell r="C108">
            <v>2</v>
          </cell>
        </row>
        <row r="109">
          <cell r="B109">
            <v>9.2999999999999999E-2</v>
          </cell>
          <cell r="C109">
            <v>2</v>
          </cell>
        </row>
        <row r="110">
          <cell r="B110">
            <v>9.4E-2</v>
          </cell>
          <cell r="C110">
            <v>2</v>
          </cell>
        </row>
        <row r="111">
          <cell r="B111">
            <v>9.5000000000000001E-2</v>
          </cell>
          <cell r="C111">
            <v>2</v>
          </cell>
        </row>
        <row r="112">
          <cell r="B112">
            <v>9.6000000000000002E-2</v>
          </cell>
          <cell r="C112">
            <v>2</v>
          </cell>
        </row>
        <row r="113">
          <cell r="B113">
            <v>9.7000000000000003E-2</v>
          </cell>
          <cell r="C113">
            <v>2</v>
          </cell>
        </row>
        <row r="114">
          <cell r="B114">
            <v>9.8000000000000004E-2</v>
          </cell>
          <cell r="C114">
            <v>2</v>
          </cell>
        </row>
        <row r="115">
          <cell r="B115">
            <v>9.9000000000000005E-2</v>
          </cell>
          <cell r="C115">
            <v>2</v>
          </cell>
        </row>
        <row r="116">
          <cell r="B116">
            <v>0.1</v>
          </cell>
          <cell r="C116">
            <v>2</v>
          </cell>
        </row>
        <row r="117">
          <cell r="B117">
            <v>0.10100000000000001</v>
          </cell>
          <cell r="C117">
            <v>1</v>
          </cell>
        </row>
        <row r="118">
          <cell r="B118">
            <v>0.10199999999999999</v>
          </cell>
          <cell r="C118">
            <v>1</v>
          </cell>
        </row>
        <row r="119">
          <cell r="B119">
            <v>0.10299999999999999</v>
          </cell>
          <cell r="C119">
            <v>1</v>
          </cell>
        </row>
        <row r="120">
          <cell r="B120">
            <v>0.104</v>
          </cell>
          <cell r="C120">
            <v>1</v>
          </cell>
        </row>
        <row r="121">
          <cell r="B121">
            <v>0.105</v>
          </cell>
          <cell r="C121">
            <v>1</v>
          </cell>
        </row>
        <row r="122">
          <cell r="B122">
            <v>0.106</v>
          </cell>
          <cell r="C122">
            <v>1</v>
          </cell>
        </row>
        <row r="123">
          <cell r="B123">
            <v>0.107</v>
          </cell>
          <cell r="C123">
            <v>1</v>
          </cell>
        </row>
        <row r="124">
          <cell r="B124">
            <v>0.108</v>
          </cell>
          <cell r="C124">
            <v>1</v>
          </cell>
        </row>
        <row r="125">
          <cell r="B125">
            <v>0.109</v>
          </cell>
          <cell r="C125">
            <v>1</v>
          </cell>
        </row>
        <row r="126">
          <cell r="B126">
            <v>0.11</v>
          </cell>
          <cell r="C126">
            <v>1</v>
          </cell>
        </row>
        <row r="127">
          <cell r="B127">
            <v>0.111</v>
          </cell>
          <cell r="C127">
            <v>1</v>
          </cell>
        </row>
        <row r="128">
          <cell r="B128">
            <v>0.112</v>
          </cell>
          <cell r="C128">
            <v>1</v>
          </cell>
        </row>
        <row r="129">
          <cell r="B129">
            <v>0.113</v>
          </cell>
          <cell r="C129">
            <v>1</v>
          </cell>
        </row>
        <row r="130">
          <cell r="B130">
            <v>0.114</v>
          </cell>
          <cell r="C130">
            <v>1</v>
          </cell>
        </row>
        <row r="131">
          <cell r="B131">
            <v>0.115</v>
          </cell>
          <cell r="C131">
            <v>1</v>
          </cell>
        </row>
        <row r="132">
          <cell r="B132">
            <v>0.11600000000000001</v>
          </cell>
          <cell r="C132">
            <v>1</v>
          </cell>
        </row>
        <row r="133">
          <cell r="B133">
            <v>0.11700000000000001</v>
          </cell>
          <cell r="C133">
            <v>1</v>
          </cell>
        </row>
        <row r="134">
          <cell r="B134">
            <v>0.11799999999999999</v>
          </cell>
          <cell r="C134">
            <v>1</v>
          </cell>
        </row>
        <row r="135">
          <cell r="B135">
            <v>0.11899999999999999</v>
          </cell>
          <cell r="C135">
            <v>1</v>
          </cell>
        </row>
        <row r="136">
          <cell r="B136">
            <v>0.12</v>
          </cell>
          <cell r="C136">
            <v>1</v>
          </cell>
        </row>
        <row r="137">
          <cell r="B137">
            <v>0.121</v>
          </cell>
          <cell r="C137">
            <v>1</v>
          </cell>
        </row>
        <row r="138">
          <cell r="B138">
            <v>0.122</v>
          </cell>
          <cell r="C138">
            <v>1</v>
          </cell>
        </row>
        <row r="139">
          <cell r="B139">
            <v>0.123</v>
          </cell>
          <cell r="C139">
            <v>1</v>
          </cell>
        </row>
        <row r="140">
          <cell r="B140">
            <v>0.124</v>
          </cell>
          <cell r="C140">
            <v>1</v>
          </cell>
        </row>
        <row r="141">
          <cell r="B141">
            <v>0.125</v>
          </cell>
          <cell r="C141">
            <v>1</v>
          </cell>
        </row>
        <row r="142">
          <cell r="B142">
            <v>0.126</v>
          </cell>
          <cell r="C142">
            <v>1</v>
          </cell>
        </row>
        <row r="143">
          <cell r="B143">
            <v>0.127</v>
          </cell>
          <cell r="C143">
            <v>1</v>
          </cell>
        </row>
        <row r="144">
          <cell r="B144">
            <v>0.128</v>
          </cell>
          <cell r="C144">
            <v>1</v>
          </cell>
        </row>
        <row r="145">
          <cell r="B145">
            <v>0.129</v>
          </cell>
          <cell r="C145">
            <v>1</v>
          </cell>
        </row>
        <row r="146">
          <cell r="B146">
            <v>0.13</v>
          </cell>
          <cell r="C146">
            <v>1</v>
          </cell>
        </row>
        <row r="147">
          <cell r="B147">
            <v>0.13100000000000001</v>
          </cell>
          <cell r="C147">
            <v>1</v>
          </cell>
        </row>
        <row r="148">
          <cell r="B148">
            <v>0.13200000000000001</v>
          </cell>
          <cell r="C148">
            <v>1</v>
          </cell>
        </row>
        <row r="149">
          <cell r="B149">
            <v>0.13300000000000001</v>
          </cell>
          <cell r="C149">
            <v>1</v>
          </cell>
        </row>
        <row r="150">
          <cell r="B150">
            <v>0.13400000000000001</v>
          </cell>
          <cell r="C150">
            <v>1</v>
          </cell>
        </row>
        <row r="151">
          <cell r="B151">
            <v>0.13500000000000001</v>
          </cell>
          <cell r="C151">
            <v>1</v>
          </cell>
        </row>
        <row r="152">
          <cell r="B152">
            <v>0.13600000000000001</v>
          </cell>
          <cell r="C152">
            <v>1</v>
          </cell>
        </row>
        <row r="153">
          <cell r="B153">
            <v>0.13700000000000001</v>
          </cell>
          <cell r="C153">
            <v>1</v>
          </cell>
        </row>
        <row r="154">
          <cell r="B154">
            <v>0.13800000000000001</v>
          </cell>
          <cell r="C154">
            <v>1</v>
          </cell>
        </row>
        <row r="155">
          <cell r="B155">
            <v>0.13900000000000001</v>
          </cell>
          <cell r="C155">
            <v>1</v>
          </cell>
        </row>
        <row r="156">
          <cell r="B156">
            <v>0.14000000000000001</v>
          </cell>
          <cell r="C156">
            <v>1</v>
          </cell>
        </row>
        <row r="157">
          <cell r="B157">
            <v>0.14099999999999999</v>
          </cell>
          <cell r="C157">
            <v>1</v>
          </cell>
        </row>
        <row r="158">
          <cell r="B158">
            <v>0.14199999999999999</v>
          </cell>
          <cell r="C158">
            <v>1</v>
          </cell>
        </row>
        <row r="159">
          <cell r="B159">
            <v>0.14299999999999999</v>
          </cell>
          <cell r="C159">
            <v>1</v>
          </cell>
        </row>
        <row r="160">
          <cell r="B160">
            <v>0.14399999999999999</v>
          </cell>
          <cell r="C160">
            <v>1</v>
          </cell>
        </row>
        <row r="161">
          <cell r="B161">
            <v>0.14499999999999999</v>
          </cell>
          <cell r="C161">
            <v>1</v>
          </cell>
        </row>
        <row r="162">
          <cell r="B162">
            <v>0.14599999999999999</v>
          </cell>
          <cell r="C162">
            <v>1</v>
          </cell>
        </row>
        <row r="163">
          <cell r="B163">
            <v>0.14699999999999999</v>
          </cell>
          <cell r="C163">
            <v>1</v>
          </cell>
        </row>
        <row r="164">
          <cell r="B164">
            <v>0.14799999999999999</v>
          </cell>
          <cell r="C164">
            <v>1</v>
          </cell>
        </row>
        <row r="165">
          <cell r="B165">
            <v>0.14899999999999999</v>
          </cell>
          <cell r="C165">
            <v>1</v>
          </cell>
        </row>
        <row r="166">
          <cell r="B166">
            <v>0.15</v>
          </cell>
          <cell r="C166">
            <v>1</v>
          </cell>
        </row>
        <row r="167">
          <cell r="B167">
            <v>0.151</v>
          </cell>
          <cell r="C167">
            <v>0</v>
          </cell>
        </row>
        <row r="168">
          <cell r="B168">
            <v>0.152</v>
          </cell>
          <cell r="C168">
            <v>0</v>
          </cell>
        </row>
        <row r="169">
          <cell r="B169">
            <v>0.153</v>
          </cell>
          <cell r="C169">
            <v>0</v>
          </cell>
        </row>
        <row r="170">
          <cell r="B170">
            <v>0.154</v>
          </cell>
          <cell r="C170">
            <v>0</v>
          </cell>
        </row>
        <row r="171">
          <cell r="B171">
            <v>0.155</v>
          </cell>
          <cell r="C171">
            <v>0</v>
          </cell>
        </row>
        <row r="172">
          <cell r="B172">
            <v>0.156</v>
          </cell>
          <cell r="C172">
            <v>0</v>
          </cell>
        </row>
        <row r="173">
          <cell r="B173">
            <v>0.157</v>
          </cell>
          <cell r="C173">
            <v>0</v>
          </cell>
        </row>
        <row r="174">
          <cell r="B174">
            <v>0.158</v>
          </cell>
          <cell r="C174">
            <v>0</v>
          </cell>
        </row>
        <row r="175">
          <cell r="B175">
            <v>0.159</v>
          </cell>
          <cell r="C175">
            <v>0</v>
          </cell>
        </row>
        <row r="176">
          <cell r="B176">
            <v>0.16</v>
          </cell>
          <cell r="C176">
            <v>0</v>
          </cell>
        </row>
        <row r="177">
          <cell r="B177">
            <v>0.161</v>
          </cell>
          <cell r="C177">
            <v>0</v>
          </cell>
        </row>
        <row r="178">
          <cell r="B178">
            <v>0.16200000000000001</v>
          </cell>
          <cell r="C178">
            <v>0</v>
          </cell>
        </row>
        <row r="179">
          <cell r="B179">
            <v>0.16300000000000001</v>
          </cell>
          <cell r="C179">
            <v>0</v>
          </cell>
        </row>
        <row r="180">
          <cell r="B180">
            <v>0.16400000000000001</v>
          </cell>
          <cell r="C180">
            <v>0</v>
          </cell>
        </row>
        <row r="181">
          <cell r="B181">
            <v>0.16500000000000001</v>
          </cell>
          <cell r="C181">
            <v>0</v>
          </cell>
        </row>
        <row r="182">
          <cell r="B182">
            <v>0.16600000000000001</v>
          </cell>
          <cell r="C182">
            <v>0</v>
          </cell>
        </row>
        <row r="183">
          <cell r="B183">
            <v>0.16700000000000001</v>
          </cell>
          <cell r="C183">
            <v>0</v>
          </cell>
        </row>
        <row r="184">
          <cell r="B184">
            <v>0.16800000000000001</v>
          </cell>
          <cell r="C184">
            <v>0</v>
          </cell>
        </row>
        <row r="185">
          <cell r="B185">
            <v>0.16900000000000001</v>
          </cell>
          <cell r="C185">
            <v>0</v>
          </cell>
        </row>
        <row r="186">
          <cell r="B186">
            <v>0.17</v>
          </cell>
          <cell r="C186">
            <v>0</v>
          </cell>
        </row>
        <row r="187">
          <cell r="B187">
            <v>0.17100000000000001</v>
          </cell>
          <cell r="C187">
            <v>0</v>
          </cell>
        </row>
        <row r="188">
          <cell r="B188">
            <v>0.17199999999999999</v>
          </cell>
          <cell r="C188">
            <v>0</v>
          </cell>
        </row>
        <row r="189">
          <cell r="B189">
            <v>0.17299999999999999</v>
          </cell>
          <cell r="C189">
            <v>0</v>
          </cell>
        </row>
        <row r="190">
          <cell r="B190">
            <v>0.17399999999999999</v>
          </cell>
          <cell r="C190">
            <v>0</v>
          </cell>
        </row>
        <row r="191">
          <cell r="B191">
            <v>0.17499999999999999</v>
          </cell>
          <cell r="C191">
            <v>0</v>
          </cell>
        </row>
        <row r="192">
          <cell r="B192">
            <v>0.17599999999999999</v>
          </cell>
          <cell r="C192">
            <v>0</v>
          </cell>
        </row>
        <row r="193">
          <cell r="B193">
            <v>0.17699999999999999</v>
          </cell>
          <cell r="C193">
            <v>0</v>
          </cell>
        </row>
        <row r="194">
          <cell r="B194">
            <v>0.17799999999999999</v>
          </cell>
          <cell r="C194">
            <v>0</v>
          </cell>
        </row>
        <row r="195">
          <cell r="B195">
            <v>0.17899999999999999</v>
          </cell>
          <cell r="C195">
            <v>0</v>
          </cell>
        </row>
        <row r="196">
          <cell r="B196">
            <v>0.18</v>
          </cell>
          <cell r="C196">
            <v>0</v>
          </cell>
        </row>
        <row r="197">
          <cell r="B197">
            <v>0.18099999999999999</v>
          </cell>
          <cell r="C197">
            <v>0</v>
          </cell>
        </row>
        <row r="198">
          <cell r="B198">
            <v>0.182</v>
          </cell>
          <cell r="C198">
            <v>0</v>
          </cell>
        </row>
        <row r="199">
          <cell r="B199">
            <v>0.183</v>
          </cell>
          <cell r="C199">
            <v>0</v>
          </cell>
        </row>
        <row r="200">
          <cell r="B200">
            <v>0.184</v>
          </cell>
          <cell r="C200">
            <v>0</v>
          </cell>
        </row>
        <row r="201">
          <cell r="B201">
            <v>0.185</v>
          </cell>
          <cell r="C201">
            <v>0</v>
          </cell>
        </row>
        <row r="202">
          <cell r="B202">
            <v>0.186</v>
          </cell>
          <cell r="C202">
            <v>0</v>
          </cell>
        </row>
        <row r="203">
          <cell r="B203">
            <v>0.187</v>
          </cell>
          <cell r="C203">
            <v>0</v>
          </cell>
        </row>
        <row r="204">
          <cell r="B204">
            <v>0.188</v>
          </cell>
          <cell r="C204">
            <v>0</v>
          </cell>
        </row>
        <row r="205">
          <cell r="B205">
            <v>0.189</v>
          </cell>
          <cell r="C205">
            <v>0</v>
          </cell>
        </row>
        <row r="206">
          <cell r="B206">
            <v>0.19</v>
          </cell>
          <cell r="C206">
            <v>0</v>
          </cell>
        </row>
        <row r="207">
          <cell r="B207">
            <v>0.191</v>
          </cell>
          <cell r="C207">
            <v>0</v>
          </cell>
        </row>
        <row r="208">
          <cell r="B208">
            <v>0.192</v>
          </cell>
          <cell r="C208">
            <v>0</v>
          </cell>
        </row>
        <row r="209">
          <cell r="B209">
            <v>0.193</v>
          </cell>
          <cell r="C209">
            <v>0</v>
          </cell>
        </row>
        <row r="210">
          <cell r="B210">
            <v>0.19400000000000001</v>
          </cell>
          <cell r="C210">
            <v>0</v>
          </cell>
        </row>
        <row r="211">
          <cell r="B211">
            <v>0.19500000000000001</v>
          </cell>
          <cell r="C211">
            <v>0</v>
          </cell>
        </row>
        <row r="212">
          <cell r="B212">
            <v>0.19600000000000001</v>
          </cell>
          <cell r="C212">
            <v>0</v>
          </cell>
        </row>
        <row r="213">
          <cell r="B213">
            <v>0.19700000000000001</v>
          </cell>
          <cell r="C213">
            <v>0</v>
          </cell>
        </row>
        <row r="214">
          <cell r="B214">
            <v>0.19800000000000001</v>
          </cell>
          <cell r="C214">
            <v>0</v>
          </cell>
        </row>
        <row r="215">
          <cell r="B215">
            <v>0.19900000000000001</v>
          </cell>
          <cell r="C215">
            <v>0</v>
          </cell>
        </row>
        <row r="216">
          <cell r="B216">
            <v>0.2</v>
          </cell>
          <cell r="C216">
            <v>0</v>
          </cell>
        </row>
        <row r="217">
          <cell r="B217">
            <v>0.20100000000000001</v>
          </cell>
          <cell r="C217">
            <v>0</v>
          </cell>
        </row>
        <row r="218">
          <cell r="B218">
            <v>0.20200000000000001</v>
          </cell>
          <cell r="C218">
            <v>0</v>
          </cell>
        </row>
        <row r="219">
          <cell r="B219">
            <v>0.20300000000000001</v>
          </cell>
          <cell r="C219">
            <v>0</v>
          </cell>
        </row>
        <row r="220">
          <cell r="B220">
            <v>0.20399999999999999</v>
          </cell>
          <cell r="C220">
            <v>0</v>
          </cell>
        </row>
        <row r="221">
          <cell r="B221">
            <v>0.20499999999999999</v>
          </cell>
          <cell r="C221">
            <v>0</v>
          </cell>
        </row>
        <row r="222">
          <cell r="B222">
            <v>0.20599999999999999</v>
          </cell>
          <cell r="C222">
            <v>0</v>
          </cell>
        </row>
        <row r="223">
          <cell r="B223">
            <v>0.20699999999999999</v>
          </cell>
          <cell r="C223">
            <v>0</v>
          </cell>
        </row>
        <row r="224">
          <cell r="B224">
            <v>0.20799999999999999</v>
          </cell>
          <cell r="C224">
            <v>0</v>
          </cell>
        </row>
        <row r="225">
          <cell r="B225">
            <v>0.20899999999999999</v>
          </cell>
          <cell r="C225">
            <v>0</v>
          </cell>
        </row>
        <row r="226">
          <cell r="B226">
            <v>0.21</v>
          </cell>
          <cell r="C226">
            <v>0</v>
          </cell>
        </row>
        <row r="227">
          <cell r="B227">
            <v>0.21099999999999999</v>
          </cell>
          <cell r="C227">
            <v>0</v>
          </cell>
        </row>
        <row r="228">
          <cell r="B228">
            <v>0.21199999999999999</v>
          </cell>
          <cell r="C228">
            <v>0</v>
          </cell>
        </row>
        <row r="229">
          <cell r="B229">
            <v>0.21299999999999999</v>
          </cell>
          <cell r="C229">
            <v>0</v>
          </cell>
        </row>
        <row r="230">
          <cell r="B230">
            <v>0.214</v>
          </cell>
          <cell r="C230">
            <v>0</v>
          </cell>
        </row>
        <row r="231">
          <cell r="B231">
            <v>0.215</v>
          </cell>
          <cell r="C231">
            <v>0</v>
          </cell>
        </row>
        <row r="232">
          <cell r="B232">
            <v>0.216</v>
          </cell>
          <cell r="C232">
            <v>0</v>
          </cell>
        </row>
        <row r="233">
          <cell r="B233">
            <v>0.217</v>
          </cell>
          <cell r="C233">
            <v>0</v>
          </cell>
        </row>
        <row r="234">
          <cell r="B234">
            <v>0.218</v>
          </cell>
          <cell r="C234">
            <v>0</v>
          </cell>
        </row>
        <row r="235">
          <cell r="B235">
            <v>0.219</v>
          </cell>
          <cell r="C235">
            <v>0</v>
          </cell>
        </row>
        <row r="236">
          <cell r="B236">
            <v>0.22</v>
          </cell>
          <cell r="C236">
            <v>0</v>
          </cell>
        </row>
        <row r="237">
          <cell r="B237">
            <v>0.221</v>
          </cell>
          <cell r="C237">
            <v>0</v>
          </cell>
        </row>
        <row r="238">
          <cell r="B238">
            <v>0.222</v>
          </cell>
          <cell r="C238">
            <v>0</v>
          </cell>
        </row>
        <row r="239">
          <cell r="B239">
            <v>0.223</v>
          </cell>
          <cell r="C239">
            <v>0</v>
          </cell>
        </row>
        <row r="240">
          <cell r="B240">
            <v>0.224</v>
          </cell>
          <cell r="C240">
            <v>0</v>
          </cell>
        </row>
        <row r="241">
          <cell r="B241">
            <v>0.22500000000000001</v>
          </cell>
          <cell r="C241">
            <v>0</v>
          </cell>
        </row>
        <row r="242">
          <cell r="B242">
            <v>0.22600000000000001</v>
          </cell>
          <cell r="C242">
            <v>0</v>
          </cell>
        </row>
        <row r="243">
          <cell r="B243">
            <v>0.22700000000000001</v>
          </cell>
          <cell r="C243">
            <v>0</v>
          </cell>
        </row>
        <row r="244">
          <cell r="B244">
            <v>0.22800000000000001</v>
          </cell>
          <cell r="C244">
            <v>0</v>
          </cell>
        </row>
        <row r="245">
          <cell r="B245">
            <v>0.22900000000000001</v>
          </cell>
          <cell r="C245">
            <v>0</v>
          </cell>
        </row>
        <row r="246">
          <cell r="B246">
            <v>0.23</v>
          </cell>
          <cell r="C246">
            <v>0</v>
          </cell>
        </row>
        <row r="247">
          <cell r="B247">
            <v>0.23100000000000001</v>
          </cell>
          <cell r="C247">
            <v>0</v>
          </cell>
        </row>
        <row r="248">
          <cell r="B248">
            <v>0.23200000000000001</v>
          </cell>
          <cell r="C248">
            <v>0</v>
          </cell>
        </row>
        <row r="249">
          <cell r="B249">
            <v>0.23300000000000001</v>
          </cell>
          <cell r="C249">
            <v>0</v>
          </cell>
        </row>
        <row r="250">
          <cell r="B250">
            <v>0.23400000000000001</v>
          </cell>
          <cell r="C250">
            <v>0</v>
          </cell>
        </row>
        <row r="251">
          <cell r="B251">
            <v>0.23499999999999999</v>
          </cell>
          <cell r="C251">
            <v>0</v>
          </cell>
        </row>
        <row r="252">
          <cell r="B252">
            <v>0.23599999999999999</v>
          </cell>
          <cell r="C252">
            <v>0</v>
          </cell>
        </row>
        <row r="253">
          <cell r="B253">
            <v>0.23699999999999999</v>
          </cell>
          <cell r="C253">
            <v>0</v>
          </cell>
        </row>
        <row r="254">
          <cell r="B254">
            <v>0.23799999999999999</v>
          </cell>
          <cell r="C254">
            <v>0</v>
          </cell>
        </row>
        <row r="255">
          <cell r="B255">
            <v>0.23899999999999999</v>
          </cell>
          <cell r="C255">
            <v>0</v>
          </cell>
        </row>
        <row r="256">
          <cell r="B256">
            <v>0.24</v>
          </cell>
          <cell r="C256">
            <v>0</v>
          </cell>
        </row>
        <row r="257">
          <cell r="B257">
            <v>0.24099999999999999</v>
          </cell>
          <cell r="C257">
            <v>0</v>
          </cell>
        </row>
        <row r="258">
          <cell r="B258">
            <v>0.24199999999999999</v>
          </cell>
          <cell r="C258">
            <v>0</v>
          </cell>
        </row>
        <row r="259">
          <cell r="B259">
            <v>0.24299999999999999</v>
          </cell>
          <cell r="C259">
            <v>0</v>
          </cell>
        </row>
        <row r="260">
          <cell r="B260">
            <v>0.24399999999999999</v>
          </cell>
          <cell r="C260">
            <v>0</v>
          </cell>
        </row>
        <row r="261">
          <cell r="B261">
            <v>0.245</v>
          </cell>
          <cell r="C261">
            <v>0</v>
          </cell>
        </row>
        <row r="262">
          <cell r="B262">
            <v>0.246</v>
          </cell>
          <cell r="C262">
            <v>0</v>
          </cell>
        </row>
        <row r="263">
          <cell r="B263">
            <v>0.247</v>
          </cell>
          <cell r="C263">
            <v>0</v>
          </cell>
        </row>
        <row r="264">
          <cell r="B264">
            <v>0.248</v>
          </cell>
          <cell r="C264">
            <v>0</v>
          </cell>
        </row>
        <row r="265">
          <cell r="B265">
            <v>0.249</v>
          </cell>
          <cell r="C265">
            <v>0</v>
          </cell>
        </row>
        <row r="266">
          <cell r="B266">
            <v>0.25</v>
          </cell>
          <cell r="C266">
            <v>0</v>
          </cell>
        </row>
        <row r="267">
          <cell r="B267">
            <v>0.251</v>
          </cell>
          <cell r="C267">
            <v>0</v>
          </cell>
        </row>
        <row r="268">
          <cell r="B268">
            <v>0.252</v>
          </cell>
          <cell r="C268">
            <v>0</v>
          </cell>
        </row>
        <row r="269">
          <cell r="B269">
            <v>0.253</v>
          </cell>
          <cell r="C269">
            <v>0</v>
          </cell>
        </row>
        <row r="270">
          <cell r="B270">
            <v>0.254</v>
          </cell>
          <cell r="C270">
            <v>0</v>
          </cell>
        </row>
        <row r="271">
          <cell r="B271">
            <v>0.255</v>
          </cell>
          <cell r="C271">
            <v>0</v>
          </cell>
        </row>
        <row r="272">
          <cell r="B272">
            <v>0.25600000000000001</v>
          </cell>
          <cell r="C272">
            <v>0</v>
          </cell>
        </row>
        <row r="273">
          <cell r="B273">
            <v>0.25700000000000001</v>
          </cell>
          <cell r="C273">
            <v>0</v>
          </cell>
        </row>
        <row r="274">
          <cell r="B274">
            <v>0.25800000000000001</v>
          </cell>
          <cell r="C274">
            <v>0</v>
          </cell>
        </row>
        <row r="275">
          <cell r="B275">
            <v>0.25900000000000001</v>
          </cell>
          <cell r="C275">
            <v>0</v>
          </cell>
        </row>
        <row r="276">
          <cell r="B276">
            <v>0.26</v>
          </cell>
          <cell r="C276">
            <v>0</v>
          </cell>
        </row>
        <row r="277">
          <cell r="B277">
            <v>0.26100000000000001</v>
          </cell>
          <cell r="C277">
            <v>0</v>
          </cell>
        </row>
        <row r="278">
          <cell r="B278">
            <v>0.26200000000000001</v>
          </cell>
          <cell r="C278">
            <v>0</v>
          </cell>
        </row>
        <row r="279">
          <cell r="B279">
            <v>0.26300000000000001</v>
          </cell>
          <cell r="C279">
            <v>0</v>
          </cell>
        </row>
        <row r="280">
          <cell r="B280">
            <v>0.26400000000000001</v>
          </cell>
          <cell r="C280">
            <v>0</v>
          </cell>
        </row>
        <row r="281">
          <cell r="B281">
            <v>0.26500000000000001</v>
          </cell>
          <cell r="C281">
            <v>0</v>
          </cell>
        </row>
        <row r="282">
          <cell r="B282">
            <v>0.26600000000000001</v>
          </cell>
          <cell r="C282">
            <v>0</v>
          </cell>
        </row>
        <row r="283">
          <cell r="B283">
            <v>0.26700000000000002</v>
          </cell>
          <cell r="C283">
            <v>0</v>
          </cell>
        </row>
        <row r="284">
          <cell r="B284">
            <v>0.26800000000000002</v>
          </cell>
          <cell r="C284">
            <v>0</v>
          </cell>
        </row>
        <row r="285">
          <cell r="B285">
            <v>0.26900000000000002</v>
          </cell>
          <cell r="C285">
            <v>0</v>
          </cell>
        </row>
        <row r="286">
          <cell r="B286">
            <v>0.27</v>
          </cell>
          <cell r="C286">
            <v>0</v>
          </cell>
        </row>
        <row r="287">
          <cell r="B287">
            <v>0.27100000000000002</v>
          </cell>
          <cell r="C287">
            <v>0</v>
          </cell>
        </row>
        <row r="288">
          <cell r="B288">
            <v>0.27200000000000002</v>
          </cell>
          <cell r="C288">
            <v>0</v>
          </cell>
        </row>
        <row r="289">
          <cell r="B289">
            <v>0.27300000000000002</v>
          </cell>
          <cell r="C289">
            <v>0</v>
          </cell>
        </row>
        <row r="290">
          <cell r="B290">
            <v>0.27400000000000002</v>
          </cell>
          <cell r="C290">
            <v>0</v>
          </cell>
        </row>
        <row r="291">
          <cell r="B291">
            <v>0.27500000000000002</v>
          </cell>
          <cell r="C291">
            <v>0</v>
          </cell>
        </row>
        <row r="292">
          <cell r="B292">
            <v>0.27600000000000002</v>
          </cell>
          <cell r="C292">
            <v>0</v>
          </cell>
        </row>
        <row r="293">
          <cell r="B293">
            <v>0.27700000000000002</v>
          </cell>
          <cell r="C293">
            <v>0</v>
          </cell>
        </row>
        <row r="294">
          <cell r="B294">
            <v>0.27800000000000002</v>
          </cell>
          <cell r="C294">
            <v>0</v>
          </cell>
        </row>
        <row r="295">
          <cell r="B295">
            <v>0.27900000000000003</v>
          </cell>
          <cell r="C295">
            <v>0</v>
          </cell>
        </row>
        <row r="296">
          <cell r="B296">
            <v>0.28000000000000003</v>
          </cell>
          <cell r="C296">
            <v>0</v>
          </cell>
        </row>
        <row r="297">
          <cell r="B297">
            <v>0.28100000000000003</v>
          </cell>
          <cell r="C297">
            <v>0</v>
          </cell>
        </row>
        <row r="298">
          <cell r="B298">
            <v>0.28199999999999997</v>
          </cell>
          <cell r="C298">
            <v>0</v>
          </cell>
        </row>
        <row r="299">
          <cell r="B299">
            <v>0.28299999999999997</v>
          </cell>
          <cell r="C299">
            <v>0</v>
          </cell>
        </row>
        <row r="300">
          <cell r="B300">
            <v>0.28399999999999997</v>
          </cell>
          <cell r="C300">
            <v>0</v>
          </cell>
        </row>
        <row r="301">
          <cell r="B301">
            <v>0.28499999999999998</v>
          </cell>
          <cell r="C301">
            <v>0</v>
          </cell>
        </row>
        <row r="302">
          <cell r="B302">
            <v>0.28599999999999998</v>
          </cell>
          <cell r="C302">
            <v>0</v>
          </cell>
        </row>
        <row r="303">
          <cell r="B303">
            <v>0.28699999999999998</v>
          </cell>
          <cell r="C303">
            <v>0</v>
          </cell>
        </row>
        <row r="304">
          <cell r="B304">
            <v>0.28799999999999998</v>
          </cell>
          <cell r="C304">
            <v>0</v>
          </cell>
        </row>
        <row r="305">
          <cell r="B305">
            <v>0.28899999999999998</v>
          </cell>
          <cell r="C305">
            <v>0</v>
          </cell>
        </row>
        <row r="306">
          <cell r="B306">
            <v>0.28999999999999998</v>
          </cell>
          <cell r="C306">
            <v>0</v>
          </cell>
        </row>
        <row r="307">
          <cell r="B307">
            <v>0.29099999999999998</v>
          </cell>
          <cell r="C307">
            <v>0</v>
          </cell>
        </row>
        <row r="308">
          <cell r="B308">
            <v>0.29199999999999998</v>
          </cell>
          <cell r="C308">
            <v>0</v>
          </cell>
        </row>
        <row r="309">
          <cell r="B309">
            <v>0.29299999999999998</v>
          </cell>
          <cell r="C309">
            <v>0</v>
          </cell>
        </row>
        <row r="310">
          <cell r="B310">
            <v>0.29399999999999998</v>
          </cell>
          <cell r="C310">
            <v>0</v>
          </cell>
        </row>
        <row r="311">
          <cell r="B311">
            <v>0.29499999999999998</v>
          </cell>
          <cell r="C311">
            <v>0</v>
          </cell>
        </row>
        <row r="312">
          <cell r="B312">
            <v>0.29599999999999999</v>
          </cell>
          <cell r="C312">
            <v>0</v>
          </cell>
        </row>
        <row r="313">
          <cell r="B313">
            <v>0.29699999999999999</v>
          </cell>
          <cell r="C313">
            <v>0</v>
          </cell>
        </row>
        <row r="314">
          <cell r="B314">
            <v>0.29799999999999999</v>
          </cell>
          <cell r="C314">
            <v>0</v>
          </cell>
        </row>
        <row r="315">
          <cell r="B315">
            <v>0.29899999999999999</v>
          </cell>
          <cell r="C315">
            <v>0</v>
          </cell>
        </row>
        <row r="316">
          <cell r="B316">
            <v>0.3</v>
          </cell>
          <cell r="C316">
            <v>0</v>
          </cell>
        </row>
        <row r="317">
          <cell r="B317">
            <v>0.30099999999999999</v>
          </cell>
          <cell r="C317">
            <v>0</v>
          </cell>
        </row>
        <row r="318">
          <cell r="B318">
            <v>0.30199999999999999</v>
          </cell>
          <cell r="C318">
            <v>0</v>
          </cell>
        </row>
        <row r="319">
          <cell r="B319">
            <v>0.30299999999999999</v>
          </cell>
          <cell r="C319">
            <v>0</v>
          </cell>
        </row>
        <row r="320">
          <cell r="B320">
            <v>0.30399999999999999</v>
          </cell>
          <cell r="C320">
            <v>0</v>
          </cell>
        </row>
        <row r="321">
          <cell r="B321">
            <v>0.30499999999999999</v>
          </cell>
          <cell r="C321">
            <v>0</v>
          </cell>
        </row>
        <row r="322">
          <cell r="B322">
            <v>0.30599999999999999</v>
          </cell>
          <cell r="C322">
            <v>0</v>
          </cell>
        </row>
        <row r="323">
          <cell r="B323">
            <v>0.307</v>
          </cell>
          <cell r="C323">
            <v>0</v>
          </cell>
        </row>
        <row r="324">
          <cell r="B324">
            <v>0.308</v>
          </cell>
          <cell r="C324">
            <v>0</v>
          </cell>
        </row>
        <row r="325">
          <cell r="B325">
            <v>0.309</v>
          </cell>
          <cell r="C325">
            <v>0</v>
          </cell>
        </row>
        <row r="326">
          <cell r="B326">
            <v>0.31</v>
          </cell>
          <cell r="C326">
            <v>0</v>
          </cell>
        </row>
        <row r="327">
          <cell r="B327">
            <v>0.311</v>
          </cell>
          <cell r="C327">
            <v>0</v>
          </cell>
        </row>
        <row r="328">
          <cell r="B328">
            <v>0.312</v>
          </cell>
          <cell r="C328">
            <v>0</v>
          </cell>
        </row>
        <row r="329">
          <cell r="B329">
            <v>0.313</v>
          </cell>
          <cell r="C329">
            <v>0</v>
          </cell>
        </row>
        <row r="330">
          <cell r="B330">
            <v>0.314</v>
          </cell>
          <cell r="C330">
            <v>0</v>
          </cell>
        </row>
        <row r="331">
          <cell r="B331">
            <v>0.315</v>
          </cell>
          <cell r="C331">
            <v>0</v>
          </cell>
        </row>
        <row r="332">
          <cell r="B332">
            <v>0.316</v>
          </cell>
          <cell r="C332">
            <v>0</v>
          </cell>
        </row>
        <row r="333">
          <cell r="B333">
            <v>0.317</v>
          </cell>
          <cell r="C333">
            <v>0</v>
          </cell>
        </row>
        <row r="334">
          <cell r="B334">
            <v>0.318</v>
          </cell>
          <cell r="C334">
            <v>0</v>
          </cell>
        </row>
        <row r="335">
          <cell r="B335">
            <v>0.31900000000000001</v>
          </cell>
          <cell r="C335">
            <v>0</v>
          </cell>
        </row>
        <row r="336">
          <cell r="B336">
            <v>0.32</v>
          </cell>
          <cell r="C336">
            <v>0</v>
          </cell>
        </row>
        <row r="337">
          <cell r="B337">
            <v>0.32100000000000001</v>
          </cell>
          <cell r="C337">
            <v>0</v>
          </cell>
        </row>
        <row r="338">
          <cell r="B338">
            <v>0.32200000000000001</v>
          </cell>
          <cell r="C338">
            <v>0</v>
          </cell>
        </row>
        <row r="339">
          <cell r="B339">
            <v>0.32300000000000001</v>
          </cell>
          <cell r="C339">
            <v>0</v>
          </cell>
        </row>
        <row r="340">
          <cell r="B340">
            <v>0.32400000000000001</v>
          </cell>
          <cell r="C340">
            <v>0</v>
          </cell>
        </row>
        <row r="341">
          <cell r="B341">
            <v>0.32500000000000001</v>
          </cell>
          <cell r="C341">
            <v>0</v>
          </cell>
        </row>
        <row r="342">
          <cell r="B342">
            <v>0.32600000000000001</v>
          </cell>
          <cell r="C342">
            <v>0</v>
          </cell>
        </row>
        <row r="343">
          <cell r="B343">
            <v>0.32700000000000001</v>
          </cell>
          <cell r="C343">
            <v>0</v>
          </cell>
        </row>
        <row r="344">
          <cell r="B344">
            <v>0.32800000000000001</v>
          </cell>
          <cell r="C344">
            <v>0</v>
          </cell>
        </row>
        <row r="345">
          <cell r="B345">
            <v>0.32900000000000001</v>
          </cell>
          <cell r="C345">
            <v>0</v>
          </cell>
        </row>
        <row r="346">
          <cell r="B346">
            <v>0.33</v>
          </cell>
          <cell r="C346">
            <v>0</v>
          </cell>
        </row>
        <row r="347">
          <cell r="B347">
            <v>0.33100000000000002</v>
          </cell>
          <cell r="C347">
            <v>0</v>
          </cell>
        </row>
        <row r="348">
          <cell r="B348">
            <v>0.33200000000000002</v>
          </cell>
          <cell r="C348">
            <v>0</v>
          </cell>
        </row>
        <row r="349">
          <cell r="B349">
            <v>0.33300000000000002</v>
          </cell>
          <cell r="C349">
            <v>0</v>
          </cell>
        </row>
        <row r="350">
          <cell r="B350">
            <v>0.33400000000000002</v>
          </cell>
          <cell r="C350">
            <v>0</v>
          </cell>
        </row>
        <row r="351">
          <cell r="B351">
            <v>0.33500000000000002</v>
          </cell>
          <cell r="C351">
            <v>0</v>
          </cell>
        </row>
        <row r="352">
          <cell r="B352">
            <v>0.33600000000000002</v>
          </cell>
          <cell r="C352">
            <v>0</v>
          </cell>
        </row>
        <row r="353">
          <cell r="B353">
            <v>0.33700000000000002</v>
          </cell>
          <cell r="C353">
            <v>0</v>
          </cell>
        </row>
        <row r="354">
          <cell r="B354">
            <v>0.33800000000000002</v>
          </cell>
          <cell r="C354">
            <v>0</v>
          </cell>
        </row>
        <row r="355">
          <cell r="B355">
            <v>0.33900000000000002</v>
          </cell>
          <cell r="C355">
            <v>0</v>
          </cell>
        </row>
        <row r="356">
          <cell r="B356">
            <v>0.34</v>
          </cell>
          <cell r="C356">
            <v>0</v>
          </cell>
        </row>
        <row r="357">
          <cell r="B357">
            <v>0.34100000000000003</v>
          </cell>
          <cell r="C357">
            <v>0</v>
          </cell>
        </row>
        <row r="358">
          <cell r="B358">
            <v>0.34200000000000003</v>
          </cell>
          <cell r="C358">
            <v>0</v>
          </cell>
        </row>
        <row r="359">
          <cell r="B359">
            <v>0.34300000000000003</v>
          </cell>
          <cell r="C359">
            <v>0</v>
          </cell>
        </row>
        <row r="360">
          <cell r="B360">
            <v>0.34399999999999997</v>
          </cell>
          <cell r="C360">
            <v>0</v>
          </cell>
        </row>
        <row r="361">
          <cell r="B361">
            <v>0.34499999999999997</v>
          </cell>
          <cell r="C361">
            <v>0</v>
          </cell>
        </row>
        <row r="362">
          <cell r="B362">
            <v>0.34599999999999997</v>
          </cell>
          <cell r="C362">
            <v>0</v>
          </cell>
        </row>
        <row r="363">
          <cell r="B363">
            <v>0.34699999999999998</v>
          </cell>
          <cell r="C363">
            <v>0</v>
          </cell>
        </row>
        <row r="364">
          <cell r="B364">
            <v>0.34799999999999998</v>
          </cell>
          <cell r="C364">
            <v>0</v>
          </cell>
        </row>
        <row r="365">
          <cell r="B365">
            <v>0.34899999999999998</v>
          </cell>
          <cell r="C365">
            <v>0</v>
          </cell>
        </row>
        <row r="366">
          <cell r="B366">
            <v>0.35</v>
          </cell>
          <cell r="C366">
            <v>0</v>
          </cell>
        </row>
        <row r="367">
          <cell r="B367">
            <v>0.35099999999999998</v>
          </cell>
          <cell r="C367">
            <v>0</v>
          </cell>
        </row>
        <row r="368">
          <cell r="B368">
            <v>0.35199999999999998</v>
          </cell>
          <cell r="C368">
            <v>0</v>
          </cell>
        </row>
        <row r="369">
          <cell r="B369">
            <v>0.35299999999999998</v>
          </cell>
          <cell r="C369">
            <v>0</v>
          </cell>
        </row>
        <row r="370">
          <cell r="B370">
            <v>0.35399999999999998</v>
          </cell>
          <cell r="C370">
            <v>0</v>
          </cell>
        </row>
        <row r="371">
          <cell r="B371">
            <v>0.35499999999999998</v>
          </cell>
          <cell r="C371">
            <v>0</v>
          </cell>
        </row>
        <row r="372">
          <cell r="B372">
            <v>0.35599999999999998</v>
          </cell>
          <cell r="C372">
            <v>0</v>
          </cell>
        </row>
        <row r="373">
          <cell r="B373">
            <v>0.35699999999999998</v>
          </cell>
          <cell r="C373">
            <v>0</v>
          </cell>
        </row>
        <row r="374">
          <cell r="B374">
            <v>0.35799999999999998</v>
          </cell>
          <cell r="C374">
            <v>0</v>
          </cell>
        </row>
        <row r="375">
          <cell r="B375">
            <v>0.35899999999999999</v>
          </cell>
          <cell r="C375">
            <v>0</v>
          </cell>
        </row>
        <row r="376">
          <cell r="B376">
            <v>0.36</v>
          </cell>
          <cell r="C376">
            <v>0</v>
          </cell>
        </row>
        <row r="377">
          <cell r="B377">
            <v>0.36099999999999999</v>
          </cell>
          <cell r="C377">
            <v>0</v>
          </cell>
        </row>
        <row r="378">
          <cell r="B378">
            <v>0.36199999999999999</v>
          </cell>
          <cell r="C378">
            <v>0</v>
          </cell>
        </row>
        <row r="379">
          <cell r="B379">
            <v>0.36299999999999999</v>
          </cell>
          <cell r="C379">
            <v>0</v>
          </cell>
        </row>
        <row r="380">
          <cell r="B380">
            <v>0.36399999999999999</v>
          </cell>
          <cell r="C380">
            <v>0</v>
          </cell>
        </row>
        <row r="381">
          <cell r="B381">
            <v>0.36499999999999999</v>
          </cell>
          <cell r="C381">
            <v>0</v>
          </cell>
        </row>
        <row r="382">
          <cell r="B382">
            <v>0.36599999999999999</v>
          </cell>
          <cell r="C382">
            <v>0</v>
          </cell>
        </row>
        <row r="383">
          <cell r="B383">
            <v>0.36699999999999999</v>
          </cell>
          <cell r="C383">
            <v>0</v>
          </cell>
        </row>
        <row r="384">
          <cell r="B384">
            <v>0.36799999999999999</v>
          </cell>
          <cell r="C384">
            <v>0</v>
          </cell>
        </row>
        <row r="385">
          <cell r="B385">
            <v>0.36899999999999999</v>
          </cell>
          <cell r="C385">
            <v>0</v>
          </cell>
        </row>
        <row r="386">
          <cell r="B386">
            <v>0.37</v>
          </cell>
          <cell r="C386">
            <v>0</v>
          </cell>
        </row>
        <row r="387">
          <cell r="B387">
            <v>0.371</v>
          </cell>
          <cell r="C387">
            <v>0</v>
          </cell>
        </row>
        <row r="388">
          <cell r="B388">
            <v>0.372</v>
          </cell>
          <cell r="C388">
            <v>0</v>
          </cell>
        </row>
        <row r="389">
          <cell r="B389">
            <v>0.373</v>
          </cell>
          <cell r="C389">
            <v>0</v>
          </cell>
        </row>
        <row r="390">
          <cell r="B390">
            <v>0.374</v>
          </cell>
          <cell r="C390">
            <v>0</v>
          </cell>
        </row>
        <row r="391">
          <cell r="B391">
            <v>0.375</v>
          </cell>
          <cell r="C391">
            <v>0</v>
          </cell>
        </row>
        <row r="392">
          <cell r="B392">
            <v>0.376</v>
          </cell>
          <cell r="C392">
            <v>0</v>
          </cell>
        </row>
        <row r="393">
          <cell r="B393">
            <v>0.377</v>
          </cell>
          <cell r="C393">
            <v>0</v>
          </cell>
        </row>
        <row r="394">
          <cell r="B394">
            <v>0.378</v>
          </cell>
          <cell r="C394">
            <v>0</v>
          </cell>
        </row>
        <row r="395">
          <cell r="B395">
            <v>0.379</v>
          </cell>
          <cell r="C395">
            <v>0</v>
          </cell>
        </row>
        <row r="396">
          <cell r="B396">
            <v>0.38</v>
          </cell>
          <cell r="C396">
            <v>0</v>
          </cell>
        </row>
        <row r="397">
          <cell r="B397">
            <v>0.38100000000000001</v>
          </cell>
          <cell r="C397">
            <v>0</v>
          </cell>
        </row>
        <row r="398">
          <cell r="B398">
            <v>0.38200000000000001</v>
          </cell>
          <cell r="C398">
            <v>0</v>
          </cell>
        </row>
        <row r="399">
          <cell r="B399">
            <v>0.38300000000000001</v>
          </cell>
          <cell r="C399">
            <v>0</v>
          </cell>
        </row>
        <row r="400">
          <cell r="B400">
            <v>0.38400000000000001</v>
          </cell>
          <cell r="C400">
            <v>0</v>
          </cell>
        </row>
        <row r="401">
          <cell r="B401">
            <v>0.38500000000000001</v>
          </cell>
          <cell r="C401">
            <v>0</v>
          </cell>
        </row>
        <row r="402">
          <cell r="B402">
            <v>0.38600000000000001</v>
          </cell>
          <cell r="C402">
            <v>0</v>
          </cell>
        </row>
        <row r="403">
          <cell r="B403">
            <v>0.38700000000000001</v>
          </cell>
          <cell r="C403">
            <v>0</v>
          </cell>
        </row>
        <row r="404">
          <cell r="B404">
            <v>0.38800000000000001</v>
          </cell>
          <cell r="C404">
            <v>0</v>
          </cell>
        </row>
        <row r="405">
          <cell r="B405">
            <v>0.38900000000000001</v>
          </cell>
          <cell r="C405">
            <v>0</v>
          </cell>
        </row>
        <row r="406">
          <cell r="B406">
            <v>0.39</v>
          </cell>
          <cell r="C406">
            <v>0</v>
          </cell>
        </row>
        <row r="407">
          <cell r="B407">
            <v>0.39100000000000001</v>
          </cell>
          <cell r="C407">
            <v>0</v>
          </cell>
        </row>
        <row r="408">
          <cell r="B408">
            <v>0.39200000000000002</v>
          </cell>
          <cell r="C408">
            <v>0</v>
          </cell>
        </row>
        <row r="409">
          <cell r="B409">
            <v>0.39300000000000002</v>
          </cell>
          <cell r="C409">
            <v>0</v>
          </cell>
        </row>
        <row r="410">
          <cell r="B410">
            <v>0.39400000000000002</v>
          </cell>
          <cell r="C410">
            <v>0</v>
          </cell>
        </row>
        <row r="411">
          <cell r="B411">
            <v>0.39500000000000002</v>
          </cell>
          <cell r="C411">
            <v>0</v>
          </cell>
        </row>
        <row r="412">
          <cell r="B412">
            <v>0.39600000000000002</v>
          </cell>
          <cell r="C412">
            <v>0</v>
          </cell>
        </row>
        <row r="413">
          <cell r="B413">
            <v>0.39700000000000002</v>
          </cell>
          <cell r="C413">
            <v>0</v>
          </cell>
        </row>
        <row r="414">
          <cell r="B414">
            <v>0.39800000000000002</v>
          </cell>
          <cell r="C414">
            <v>0</v>
          </cell>
        </row>
        <row r="415">
          <cell r="B415">
            <v>0.39900000000000002</v>
          </cell>
          <cell r="C415">
            <v>0</v>
          </cell>
        </row>
        <row r="416">
          <cell r="B416">
            <v>0.4</v>
          </cell>
          <cell r="C416">
            <v>0</v>
          </cell>
        </row>
        <row r="417">
          <cell r="B417">
            <v>0.40100000000000002</v>
          </cell>
          <cell r="C417">
            <v>0</v>
          </cell>
        </row>
        <row r="418">
          <cell r="B418">
            <v>0.40200000000000002</v>
          </cell>
          <cell r="C418">
            <v>0</v>
          </cell>
        </row>
        <row r="419">
          <cell r="B419">
            <v>0.40300000000000002</v>
          </cell>
          <cell r="C419">
            <v>0</v>
          </cell>
        </row>
        <row r="420">
          <cell r="B420">
            <v>0.40400000000000003</v>
          </cell>
          <cell r="C420">
            <v>0</v>
          </cell>
        </row>
        <row r="421">
          <cell r="B421">
            <v>0.40500000000000003</v>
          </cell>
          <cell r="C421">
            <v>0</v>
          </cell>
        </row>
        <row r="422">
          <cell r="B422">
            <v>0.40600000000000003</v>
          </cell>
          <cell r="C422">
            <v>0</v>
          </cell>
        </row>
        <row r="423">
          <cell r="B423">
            <v>0.40699999999999997</v>
          </cell>
          <cell r="C423">
            <v>0</v>
          </cell>
        </row>
        <row r="424">
          <cell r="B424">
            <v>0.40799999999999997</v>
          </cell>
          <cell r="C424">
            <v>0</v>
          </cell>
        </row>
        <row r="425">
          <cell r="B425">
            <v>0.40899999999999997</v>
          </cell>
          <cell r="C425">
            <v>0</v>
          </cell>
        </row>
        <row r="426">
          <cell r="B426">
            <v>0.41</v>
          </cell>
          <cell r="C426">
            <v>0</v>
          </cell>
        </row>
        <row r="427">
          <cell r="B427">
            <v>0.41099999999999998</v>
          </cell>
          <cell r="C427">
            <v>0</v>
          </cell>
        </row>
        <row r="428">
          <cell r="B428">
            <v>0.41199999999999998</v>
          </cell>
          <cell r="C428">
            <v>0</v>
          </cell>
        </row>
        <row r="429">
          <cell r="B429">
            <v>0.41299999999999998</v>
          </cell>
          <cell r="C429">
            <v>0</v>
          </cell>
        </row>
        <row r="430">
          <cell r="B430">
            <v>0.41399999999999998</v>
          </cell>
          <cell r="C430">
            <v>0</v>
          </cell>
        </row>
        <row r="431">
          <cell r="B431">
            <v>0.41499999999999998</v>
          </cell>
          <cell r="C431">
            <v>0</v>
          </cell>
        </row>
        <row r="432">
          <cell r="B432">
            <v>0.41599999999999998</v>
          </cell>
          <cell r="C432">
            <v>0</v>
          </cell>
        </row>
        <row r="433">
          <cell r="B433">
            <v>0.41699999999999998</v>
          </cell>
          <cell r="C433">
            <v>0</v>
          </cell>
        </row>
        <row r="434">
          <cell r="B434">
            <v>0.41799999999999998</v>
          </cell>
          <cell r="C434">
            <v>0</v>
          </cell>
        </row>
        <row r="435">
          <cell r="B435">
            <v>0.41899999999999998</v>
          </cell>
          <cell r="C435">
            <v>0</v>
          </cell>
        </row>
        <row r="436">
          <cell r="B436">
            <v>0.42</v>
          </cell>
          <cell r="C436">
            <v>0</v>
          </cell>
        </row>
        <row r="437">
          <cell r="B437">
            <v>0.42099999999999999</v>
          </cell>
          <cell r="C437">
            <v>0</v>
          </cell>
        </row>
        <row r="438">
          <cell r="B438">
            <v>0.42199999999999999</v>
          </cell>
          <cell r="C438">
            <v>0</v>
          </cell>
        </row>
        <row r="439">
          <cell r="B439">
            <v>0.42299999999999999</v>
          </cell>
          <cell r="C439">
            <v>0</v>
          </cell>
        </row>
        <row r="440">
          <cell r="B440">
            <v>0.42399999999999999</v>
          </cell>
          <cell r="C440">
            <v>0</v>
          </cell>
        </row>
        <row r="441">
          <cell r="B441">
            <v>0.42499999999999999</v>
          </cell>
          <cell r="C441">
            <v>0</v>
          </cell>
        </row>
        <row r="442">
          <cell r="B442">
            <v>0.42599999999999999</v>
          </cell>
          <cell r="C442">
            <v>0</v>
          </cell>
        </row>
        <row r="443">
          <cell r="B443">
            <v>0.42699999999999999</v>
          </cell>
          <cell r="C443">
            <v>0</v>
          </cell>
        </row>
        <row r="444">
          <cell r="B444">
            <v>0.42799999999999999</v>
          </cell>
          <cell r="C444">
            <v>0</v>
          </cell>
        </row>
        <row r="445">
          <cell r="B445">
            <v>0.42899999999999999</v>
          </cell>
          <cell r="C445">
            <v>0</v>
          </cell>
        </row>
        <row r="446">
          <cell r="B446">
            <v>0.43</v>
          </cell>
          <cell r="C446">
            <v>0</v>
          </cell>
        </row>
        <row r="447">
          <cell r="B447">
            <v>0.43099999999999999</v>
          </cell>
          <cell r="C447">
            <v>0</v>
          </cell>
        </row>
        <row r="448">
          <cell r="B448">
            <v>0.432</v>
          </cell>
          <cell r="C448">
            <v>0</v>
          </cell>
        </row>
        <row r="449">
          <cell r="B449">
            <v>0.433</v>
          </cell>
          <cell r="C449">
            <v>0</v>
          </cell>
        </row>
        <row r="450">
          <cell r="B450">
            <v>0.434</v>
          </cell>
          <cell r="C450">
            <v>0</v>
          </cell>
        </row>
        <row r="451">
          <cell r="B451">
            <v>0.435</v>
          </cell>
          <cell r="C451">
            <v>0</v>
          </cell>
        </row>
        <row r="452">
          <cell r="B452">
            <v>0.436</v>
          </cell>
          <cell r="C452">
            <v>0</v>
          </cell>
        </row>
        <row r="453">
          <cell r="B453">
            <v>0.437</v>
          </cell>
          <cell r="C453">
            <v>0</v>
          </cell>
        </row>
        <row r="454">
          <cell r="B454">
            <v>0.438</v>
          </cell>
          <cell r="C454">
            <v>0</v>
          </cell>
        </row>
        <row r="455">
          <cell r="B455">
            <v>0.439</v>
          </cell>
          <cell r="C455">
            <v>0</v>
          </cell>
        </row>
        <row r="456">
          <cell r="B456">
            <v>0.44</v>
          </cell>
          <cell r="C456">
            <v>0</v>
          </cell>
        </row>
        <row r="457">
          <cell r="B457">
            <v>0.441</v>
          </cell>
          <cell r="C457">
            <v>0</v>
          </cell>
        </row>
        <row r="458">
          <cell r="B458">
            <v>0.442</v>
          </cell>
          <cell r="C458">
            <v>0</v>
          </cell>
        </row>
        <row r="459">
          <cell r="B459">
            <v>0.443</v>
          </cell>
          <cell r="C459">
            <v>0</v>
          </cell>
        </row>
        <row r="460">
          <cell r="B460">
            <v>0.44400000000000001</v>
          </cell>
          <cell r="C460">
            <v>0</v>
          </cell>
        </row>
        <row r="461">
          <cell r="B461">
            <v>0.44500000000000001</v>
          </cell>
          <cell r="C461">
            <v>0</v>
          </cell>
        </row>
        <row r="462">
          <cell r="B462">
            <v>0.44600000000000001</v>
          </cell>
          <cell r="C462">
            <v>0</v>
          </cell>
        </row>
        <row r="463">
          <cell r="B463">
            <v>0.44700000000000001</v>
          </cell>
          <cell r="C463">
            <v>0</v>
          </cell>
        </row>
        <row r="464">
          <cell r="B464">
            <v>0.44800000000000001</v>
          </cell>
          <cell r="C464">
            <v>0</v>
          </cell>
        </row>
        <row r="465">
          <cell r="B465">
            <v>0.44900000000000001</v>
          </cell>
          <cell r="C465">
            <v>0</v>
          </cell>
        </row>
        <row r="466">
          <cell r="B466">
            <v>0.45</v>
          </cell>
          <cell r="C466">
            <v>0</v>
          </cell>
        </row>
        <row r="467">
          <cell r="B467">
            <v>0.45100000000000001</v>
          </cell>
          <cell r="C467">
            <v>0</v>
          </cell>
        </row>
        <row r="468">
          <cell r="B468">
            <v>0.45200000000000001</v>
          </cell>
          <cell r="C468">
            <v>0</v>
          </cell>
        </row>
        <row r="469">
          <cell r="B469">
            <v>0.45300000000000001</v>
          </cell>
          <cell r="C469">
            <v>0</v>
          </cell>
        </row>
        <row r="470">
          <cell r="B470">
            <v>0.45400000000000001</v>
          </cell>
          <cell r="C470">
            <v>0</v>
          </cell>
        </row>
        <row r="471">
          <cell r="B471">
            <v>0.45500000000000002</v>
          </cell>
          <cell r="C471">
            <v>0</v>
          </cell>
        </row>
        <row r="472">
          <cell r="B472">
            <v>0.45600000000000002</v>
          </cell>
          <cell r="C472">
            <v>0</v>
          </cell>
        </row>
        <row r="473">
          <cell r="B473">
            <v>0.45700000000000002</v>
          </cell>
          <cell r="C473">
            <v>0</v>
          </cell>
        </row>
        <row r="474">
          <cell r="B474">
            <v>0.45800000000000002</v>
          </cell>
          <cell r="C474">
            <v>0</v>
          </cell>
        </row>
        <row r="475">
          <cell r="B475">
            <v>0.45900000000000002</v>
          </cell>
          <cell r="C475">
            <v>0</v>
          </cell>
        </row>
        <row r="476">
          <cell r="B476">
            <v>0.46</v>
          </cell>
          <cell r="C476">
            <v>0</v>
          </cell>
        </row>
        <row r="477">
          <cell r="B477">
            <v>0.46100000000000002</v>
          </cell>
          <cell r="C477">
            <v>0</v>
          </cell>
        </row>
        <row r="478">
          <cell r="B478">
            <v>0.46200000000000002</v>
          </cell>
          <cell r="C478">
            <v>0</v>
          </cell>
        </row>
        <row r="479">
          <cell r="B479">
            <v>0.46300000000000002</v>
          </cell>
          <cell r="C479">
            <v>0</v>
          </cell>
        </row>
        <row r="480">
          <cell r="B480">
            <v>0.46400000000000002</v>
          </cell>
          <cell r="C480">
            <v>0</v>
          </cell>
        </row>
        <row r="481">
          <cell r="B481">
            <v>0.46500000000000002</v>
          </cell>
          <cell r="C481">
            <v>0</v>
          </cell>
        </row>
        <row r="482">
          <cell r="B482">
            <v>0.46600000000000003</v>
          </cell>
          <cell r="C482">
            <v>0</v>
          </cell>
        </row>
        <row r="483">
          <cell r="B483">
            <v>0.46700000000000003</v>
          </cell>
          <cell r="C483">
            <v>0</v>
          </cell>
        </row>
        <row r="484">
          <cell r="B484">
            <v>0.46800000000000003</v>
          </cell>
          <cell r="C484">
            <v>0</v>
          </cell>
        </row>
        <row r="485">
          <cell r="B485">
            <v>0.46899999999999997</v>
          </cell>
          <cell r="C485">
            <v>0</v>
          </cell>
        </row>
        <row r="486">
          <cell r="B486">
            <v>0.47</v>
          </cell>
          <cell r="C486">
            <v>0</v>
          </cell>
        </row>
        <row r="487">
          <cell r="B487">
            <v>0.47099999999999997</v>
          </cell>
          <cell r="C487">
            <v>0</v>
          </cell>
        </row>
        <row r="488">
          <cell r="B488">
            <v>0.47199999999999998</v>
          </cell>
          <cell r="C488">
            <v>0</v>
          </cell>
        </row>
        <row r="489">
          <cell r="B489">
            <v>0.47299999999999998</v>
          </cell>
          <cell r="C489">
            <v>0</v>
          </cell>
        </row>
        <row r="490">
          <cell r="B490">
            <v>0.47399999999999998</v>
          </cell>
          <cell r="C490">
            <v>0</v>
          </cell>
        </row>
        <row r="491">
          <cell r="B491">
            <v>0.47499999999999998</v>
          </cell>
          <cell r="C491">
            <v>0</v>
          </cell>
        </row>
        <row r="492">
          <cell r="B492">
            <v>0.47599999999999998</v>
          </cell>
          <cell r="C492">
            <v>0</v>
          </cell>
        </row>
        <row r="493">
          <cell r="B493">
            <v>0.47699999999999998</v>
          </cell>
          <cell r="C493">
            <v>0</v>
          </cell>
        </row>
        <row r="494">
          <cell r="B494">
            <v>0.47799999999999998</v>
          </cell>
          <cell r="C494">
            <v>0</v>
          </cell>
        </row>
        <row r="495">
          <cell r="B495">
            <v>0.47899999999999998</v>
          </cell>
          <cell r="C495">
            <v>0</v>
          </cell>
        </row>
        <row r="496">
          <cell r="B496">
            <v>0.48</v>
          </cell>
          <cell r="C496">
            <v>0</v>
          </cell>
        </row>
        <row r="497">
          <cell r="B497">
            <v>0.48099999999999998</v>
          </cell>
          <cell r="C497">
            <v>0</v>
          </cell>
        </row>
        <row r="498">
          <cell r="B498">
            <v>0.48199999999999998</v>
          </cell>
          <cell r="C498">
            <v>0</v>
          </cell>
        </row>
        <row r="499">
          <cell r="B499">
            <v>0.48299999999999998</v>
          </cell>
          <cell r="C499">
            <v>0</v>
          </cell>
        </row>
        <row r="500">
          <cell r="B500">
            <v>0.48399999999999999</v>
          </cell>
          <cell r="C500">
            <v>0</v>
          </cell>
        </row>
        <row r="501">
          <cell r="B501">
            <v>0.48499999999999999</v>
          </cell>
          <cell r="C501">
            <v>0</v>
          </cell>
        </row>
        <row r="502">
          <cell r="B502">
            <v>0.48599999999999999</v>
          </cell>
          <cell r="C502">
            <v>0</v>
          </cell>
        </row>
        <row r="503">
          <cell r="B503">
            <v>0.48699999999999999</v>
          </cell>
          <cell r="C503">
            <v>0</v>
          </cell>
        </row>
        <row r="504">
          <cell r="B504">
            <v>0.48799999999999999</v>
          </cell>
          <cell r="C504">
            <v>0</v>
          </cell>
        </row>
        <row r="505">
          <cell r="B505">
            <v>0.48899999999999999</v>
          </cell>
          <cell r="C505">
            <v>0</v>
          </cell>
        </row>
        <row r="506">
          <cell r="B506">
            <v>0.49</v>
          </cell>
          <cell r="C506">
            <v>0</v>
          </cell>
        </row>
        <row r="507">
          <cell r="B507">
            <v>0.49099999999999999</v>
          </cell>
          <cell r="C507">
            <v>0</v>
          </cell>
        </row>
        <row r="508">
          <cell r="B508">
            <v>0.49199999999999999</v>
          </cell>
          <cell r="C508">
            <v>0</v>
          </cell>
        </row>
        <row r="509">
          <cell r="B509">
            <v>0.49299999999999999</v>
          </cell>
          <cell r="C509">
            <v>0</v>
          </cell>
        </row>
        <row r="510">
          <cell r="B510">
            <v>0.49399999999999999</v>
          </cell>
          <cell r="C510">
            <v>0</v>
          </cell>
        </row>
        <row r="511">
          <cell r="B511">
            <v>0.495</v>
          </cell>
          <cell r="C511">
            <v>0</v>
          </cell>
        </row>
        <row r="512">
          <cell r="B512">
            <v>0.496</v>
          </cell>
          <cell r="C512">
            <v>0</v>
          </cell>
        </row>
        <row r="513">
          <cell r="B513">
            <v>0.497</v>
          </cell>
          <cell r="C513">
            <v>0</v>
          </cell>
        </row>
        <row r="514">
          <cell r="B514">
            <v>0.498</v>
          </cell>
          <cell r="C514">
            <v>0</v>
          </cell>
        </row>
        <row r="515">
          <cell r="B515">
            <v>0.499</v>
          </cell>
          <cell r="C515">
            <v>0</v>
          </cell>
        </row>
        <row r="516">
          <cell r="B516">
            <v>0.5</v>
          </cell>
          <cell r="C516">
            <v>0</v>
          </cell>
        </row>
        <row r="517">
          <cell r="B517">
            <v>0.501</v>
          </cell>
          <cell r="C517">
            <v>0</v>
          </cell>
        </row>
        <row r="518">
          <cell r="B518">
            <v>0.502</v>
          </cell>
          <cell r="C518">
            <v>0</v>
          </cell>
        </row>
        <row r="519">
          <cell r="B519">
            <v>0.503</v>
          </cell>
          <cell r="C519">
            <v>0</v>
          </cell>
        </row>
        <row r="520">
          <cell r="B520">
            <v>0.504</v>
          </cell>
          <cell r="C520">
            <v>0</v>
          </cell>
        </row>
        <row r="521">
          <cell r="B521">
            <v>0.505</v>
          </cell>
          <cell r="C521">
            <v>0</v>
          </cell>
        </row>
        <row r="522">
          <cell r="B522">
            <v>0.50600000000000001</v>
          </cell>
          <cell r="C522">
            <v>0</v>
          </cell>
        </row>
        <row r="523">
          <cell r="B523">
            <v>0.50700000000000001</v>
          </cell>
          <cell r="C523">
            <v>0</v>
          </cell>
        </row>
        <row r="524">
          <cell r="B524">
            <v>0.50800000000000001</v>
          </cell>
          <cell r="C524">
            <v>0</v>
          </cell>
        </row>
        <row r="525">
          <cell r="B525">
            <v>0.50900000000000001</v>
          </cell>
          <cell r="C525">
            <v>0</v>
          </cell>
        </row>
        <row r="526">
          <cell r="B526">
            <v>0.51</v>
          </cell>
          <cell r="C526">
            <v>0</v>
          </cell>
        </row>
        <row r="527">
          <cell r="B527">
            <v>0.51100000000000001</v>
          </cell>
          <cell r="C527">
            <v>0</v>
          </cell>
        </row>
        <row r="528">
          <cell r="B528">
            <v>0.51200000000000001</v>
          </cell>
          <cell r="C528">
            <v>0</v>
          </cell>
        </row>
        <row r="529">
          <cell r="B529">
            <v>0.51300000000000001</v>
          </cell>
          <cell r="C529">
            <v>0</v>
          </cell>
        </row>
        <row r="530">
          <cell r="B530">
            <v>0.51400000000000001</v>
          </cell>
          <cell r="C530">
            <v>0</v>
          </cell>
        </row>
        <row r="531">
          <cell r="B531">
            <v>0.51500000000000001</v>
          </cell>
          <cell r="C531">
            <v>0</v>
          </cell>
        </row>
        <row r="532">
          <cell r="B532">
            <v>0.51600000000000001</v>
          </cell>
          <cell r="C532">
            <v>0</v>
          </cell>
        </row>
        <row r="533">
          <cell r="B533">
            <v>0.51700000000000002</v>
          </cell>
          <cell r="C533">
            <v>0</v>
          </cell>
        </row>
        <row r="534">
          <cell r="B534">
            <v>0.51800000000000002</v>
          </cell>
          <cell r="C534">
            <v>0</v>
          </cell>
        </row>
        <row r="535">
          <cell r="B535">
            <v>0.51900000000000002</v>
          </cell>
          <cell r="C535">
            <v>0</v>
          </cell>
        </row>
        <row r="536">
          <cell r="B536">
            <v>0.52</v>
          </cell>
          <cell r="C536">
            <v>0</v>
          </cell>
        </row>
        <row r="537">
          <cell r="B537">
            <v>0.52100000000000002</v>
          </cell>
          <cell r="C537">
            <v>0</v>
          </cell>
        </row>
        <row r="538">
          <cell r="B538">
            <v>0.52200000000000002</v>
          </cell>
          <cell r="C538">
            <v>0</v>
          </cell>
        </row>
        <row r="539">
          <cell r="B539">
            <v>0.52300000000000002</v>
          </cell>
          <cell r="C539">
            <v>0</v>
          </cell>
        </row>
        <row r="540">
          <cell r="B540">
            <v>0.52400000000000002</v>
          </cell>
          <cell r="C540">
            <v>0</v>
          </cell>
        </row>
        <row r="541">
          <cell r="B541">
            <v>0.52500000000000002</v>
          </cell>
          <cell r="C541">
            <v>0</v>
          </cell>
        </row>
        <row r="542">
          <cell r="B542">
            <v>0.52600000000000002</v>
          </cell>
          <cell r="C542">
            <v>0</v>
          </cell>
        </row>
        <row r="543">
          <cell r="B543">
            <v>0.52700000000000002</v>
          </cell>
          <cell r="C543">
            <v>0</v>
          </cell>
        </row>
        <row r="544">
          <cell r="B544">
            <v>0.52800000000000002</v>
          </cell>
          <cell r="C544">
            <v>0</v>
          </cell>
        </row>
        <row r="545">
          <cell r="B545">
            <v>0.52900000000000003</v>
          </cell>
          <cell r="C545">
            <v>0</v>
          </cell>
        </row>
        <row r="546">
          <cell r="B546">
            <v>0.53</v>
          </cell>
          <cell r="C546">
            <v>0</v>
          </cell>
        </row>
        <row r="547">
          <cell r="B547">
            <v>0.53100000000000003</v>
          </cell>
          <cell r="C547">
            <v>0</v>
          </cell>
        </row>
        <row r="548">
          <cell r="B548">
            <v>0.53200000000000003</v>
          </cell>
          <cell r="C548">
            <v>0</v>
          </cell>
        </row>
        <row r="549">
          <cell r="B549">
            <v>0.53300000000000003</v>
          </cell>
          <cell r="C549">
            <v>0</v>
          </cell>
        </row>
        <row r="550">
          <cell r="B550">
            <v>0.53400000000000003</v>
          </cell>
          <cell r="C550">
            <v>0</v>
          </cell>
        </row>
        <row r="551">
          <cell r="B551">
            <v>0.53500000000000003</v>
          </cell>
          <cell r="C551">
            <v>0</v>
          </cell>
        </row>
        <row r="552">
          <cell r="B552">
            <v>0.53600000000000003</v>
          </cell>
          <cell r="C552">
            <v>0</v>
          </cell>
        </row>
        <row r="553">
          <cell r="B553">
            <v>0.53700000000000003</v>
          </cell>
          <cell r="C553">
            <v>0</v>
          </cell>
        </row>
        <row r="554">
          <cell r="B554">
            <v>0.53800000000000003</v>
          </cell>
          <cell r="C554">
            <v>0</v>
          </cell>
        </row>
        <row r="555">
          <cell r="B555">
            <v>0.53900000000000003</v>
          </cell>
          <cell r="C555">
            <v>0</v>
          </cell>
        </row>
        <row r="556">
          <cell r="B556">
            <v>0.54</v>
          </cell>
          <cell r="C556">
            <v>0</v>
          </cell>
        </row>
        <row r="557">
          <cell r="B557">
            <v>0.54100000000000004</v>
          </cell>
          <cell r="C557">
            <v>0</v>
          </cell>
        </row>
        <row r="558">
          <cell r="B558">
            <v>0.54200000000000004</v>
          </cell>
          <cell r="C558">
            <v>0</v>
          </cell>
        </row>
        <row r="559">
          <cell r="B559">
            <v>0.54300000000000004</v>
          </cell>
          <cell r="C559">
            <v>0</v>
          </cell>
        </row>
        <row r="560">
          <cell r="B560">
            <v>0.54400000000000004</v>
          </cell>
          <cell r="C560">
            <v>0</v>
          </cell>
        </row>
        <row r="561">
          <cell r="B561">
            <v>0.54500000000000004</v>
          </cell>
          <cell r="C561">
            <v>0</v>
          </cell>
        </row>
        <row r="562">
          <cell r="B562">
            <v>0.54600000000000004</v>
          </cell>
          <cell r="C562">
            <v>0</v>
          </cell>
        </row>
        <row r="563">
          <cell r="B563">
            <v>0.54700000000000004</v>
          </cell>
          <cell r="C563">
            <v>0</v>
          </cell>
        </row>
        <row r="564">
          <cell r="B564">
            <v>0.54800000000000004</v>
          </cell>
          <cell r="C564">
            <v>0</v>
          </cell>
        </row>
        <row r="565">
          <cell r="B565">
            <v>0.54900000000000004</v>
          </cell>
          <cell r="C565">
            <v>0</v>
          </cell>
        </row>
        <row r="566">
          <cell r="B566">
            <v>0.55000000000000004</v>
          </cell>
          <cell r="C566">
            <v>0</v>
          </cell>
        </row>
        <row r="567">
          <cell r="B567">
            <v>0.55100000000000005</v>
          </cell>
          <cell r="C567">
            <v>0</v>
          </cell>
        </row>
        <row r="568">
          <cell r="B568">
            <v>0.55200000000000005</v>
          </cell>
          <cell r="C568">
            <v>0</v>
          </cell>
        </row>
        <row r="569">
          <cell r="B569">
            <v>0.55300000000000005</v>
          </cell>
          <cell r="C569">
            <v>0</v>
          </cell>
        </row>
        <row r="570">
          <cell r="B570">
            <v>0.55400000000000005</v>
          </cell>
          <cell r="C570">
            <v>0</v>
          </cell>
        </row>
        <row r="571">
          <cell r="B571">
            <v>0.55500000000000005</v>
          </cell>
          <cell r="C571">
            <v>0</v>
          </cell>
        </row>
        <row r="572">
          <cell r="B572">
            <v>0.55600000000000005</v>
          </cell>
          <cell r="C572">
            <v>0</v>
          </cell>
        </row>
        <row r="573">
          <cell r="B573">
            <v>0.55700000000000005</v>
          </cell>
          <cell r="C573">
            <v>0</v>
          </cell>
        </row>
        <row r="574">
          <cell r="B574">
            <v>0.55800000000000005</v>
          </cell>
          <cell r="C574">
            <v>0</v>
          </cell>
        </row>
        <row r="575">
          <cell r="B575">
            <v>0.55900000000000005</v>
          </cell>
          <cell r="C575">
            <v>0</v>
          </cell>
        </row>
        <row r="576">
          <cell r="B576">
            <v>0.56000000000000005</v>
          </cell>
          <cell r="C576">
            <v>0</v>
          </cell>
        </row>
        <row r="577">
          <cell r="B577">
            <v>0.56100000000000005</v>
          </cell>
          <cell r="C577">
            <v>0</v>
          </cell>
        </row>
        <row r="578">
          <cell r="B578">
            <v>0.56200000000000006</v>
          </cell>
          <cell r="C578">
            <v>0</v>
          </cell>
        </row>
        <row r="579">
          <cell r="B579">
            <v>0.56299999999999994</v>
          </cell>
          <cell r="C579">
            <v>0</v>
          </cell>
        </row>
        <row r="580">
          <cell r="B580">
            <v>0.56399999999999995</v>
          </cell>
          <cell r="C580">
            <v>0</v>
          </cell>
        </row>
        <row r="581">
          <cell r="B581">
            <v>0.56499999999999995</v>
          </cell>
          <cell r="C581">
            <v>0</v>
          </cell>
        </row>
        <row r="582">
          <cell r="B582">
            <v>0.56599999999999995</v>
          </cell>
          <cell r="C582">
            <v>0</v>
          </cell>
        </row>
        <row r="583">
          <cell r="B583">
            <v>0.56699999999999995</v>
          </cell>
          <cell r="C583">
            <v>0</v>
          </cell>
        </row>
        <row r="584">
          <cell r="B584">
            <v>0.56799999999999995</v>
          </cell>
          <cell r="C584">
            <v>0</v>
          </cell>
        </row>
        <row r="585">
          <cell r="B585">
            <v>0.56899999999999995</v>
          </cell>
          <cell r="C585">
            <v>0</v>
          </cell>
        </row>
        <row r="586">
          <cell r="B586">
            <v>0.56999999999999995</v>
          </cell>
          <cell r="C586">
            <v>0</v>
          </cell>
        </row>
        <row r="587">
          <cell r="B587">
            <v>0.57099999999999995</v>
          </cell>
          <cell r="C587">
            <v>0</v>
          </cell>
        </row>
        <row r="588">
          <cell r="B588">
            <v>0.57199999999999995</v>
          </cell>
          <cell r="C588">
            <v>0</v>
          </cell>
        </row>
        <row r="589">
          <cell r="B589">
            <v>0.57299999999999995</v>
          </cell>
          <cell r="C589">
            <v>0</v>
          </cell>
        </row>
        <row r="590">
          <cell r="B590">
            <v>0.57399999999999995</v>
          </cell>
          <cell r="C590">
            <v>0</v>
          </cell>
        </row>
        <row r="591">
          <cell r="B591">
            <v>0.57499999999999996</v>
          </cell>
          <cell r="C591">
            <v>0</v>
          </cell>
        </row>
        <row r="592">
          <cell r="B592">
            <v>0.57599999999999996</v>
          </cell>
          <cell r="C592">
            <v>0</v>
          </cell>
        </row>
        <row r="593">
          <cell r="B593">
            <v>0.57699999999999996</v>
          </cell>
          <cell r="C593">
            <v>0</v>
          </cell>
        </row>
        <row r="594">
          <cell r="B594">
            <v>0.57799999999999996</v>
          </cell>
          <cell r="C594">
            <v>0</v>
          </cell>
        </row>
        <row r="595">
          <cell r="B595">
            <v>0.57899999999999996</v>
          </cell>
          <cell r="C595">
            <v>0</v>
          </cell>
        </row>
        <row r="596">
          <cell r="B596">
            <v>0.57999999999999996</v>
          </cell>
          <cell r="C596">
            <v>0</v>
          </cell>
        </row>
        <row r="597">
          <cell r="B597">
            <v>0.58099999999999996</v>
          </cell>
          <cell r="C597">
            <v>0</v>
          </cell>
        </row>
        <row r="598">
          <cell r="B598">
            <v>0.58199999999999996</v>
          </cell>
          <cell r="C598">
            <v>0</v>
          </cell>
        </row>
        <row r="599">
          <cell r="B599">
            <v>0.58299999999999996</v>
          </cell>
          <cell r="C599">
            <v>0</v>
          </cell>
        </row>
        <row r="600">
          <cell r="B600">
            <v>0.58399999999999996</v>
          </cell>
          <cell r="C600">
            <v>0</v>
          </cell>
        </row>
        <row r="601">
          <cell r="B601">
            <v>0.58499999999999996</v>
          </cell>
          <cell r="C601">
            <v>0</v>
          </cell>
        </row>
        <row r="602">
          <cell r="B602">
            <v>0.58599999999999997</v>
          </cell>
          <cell r="C602">
            <v>0</v>
          </cell>
        </row>
        <row r="603">
          <cell r="B603">
            <v>0.58699999999999997</v>
          </cell>
          <cell r="C603">
            <v>0</v>
          </cell>
        </row>
        <row r="604">
          <cell r="B604">
            <v>0.58799999999999997</v>
          </cell>
          <cell r="C604">
            <v>0</v>
          </cell>
        </row>
        <row r="605">
          <cell r="B605">
            <v>0.58899999999999997</v>
          </cell>
          <cell r="C605">
            <v>0</v>
          </cell>
        </row>
        <row r="606">
          <cell r="B606">
            <v>0.59</v>
          </cell>
          <cell r="C606">
            <v>0</v>
          </cell>
        </row>
        <row r="607">
          <cell r="B607">
            <v>0.59099999999999997</v>
          </cell>
          <cell r="C607">
            <v>0</v>
          </cell>
        </row>
        <row r="608">
          <cell r="B608">
            <v>0.59199999999999997</v>
          </cell>
          <cell r="C608">
            <v>0</v>
          </cell>
        </row>
        <row r="609">
          <cell r="B609">
            <v>0.59299999999999997</v>
          </cell>
          <cell r="C609">
            <v>0</v>
          </cell>
        </row>
        <row r="610">
          <cell r="B610">
            <v>0.59399999999999997</v>
          </cell>
          <cell r="C610">
            <v>0</v>
          </cell>
        </row>
        <row r="611">
          <cell r="B611">
            <v>0.59499999999999997</v>
          </cell>
          <cell r="C611">
            <v>0</v>
          </cell>
        </row>
        <row r="612">
          <cell r="B612">
            <v>0.59599999999999997</v>
          </cell>
          <cell r="C612">
            <v>0</v>
          </cell>
        </row>
        <row r="613">
          <cell r="B613">
            <v>0.59699999999999998</v>
          </cell>
          <cell r="C613">
            <v>0</v>
          </cell>
        </row>
        <row r="614">
          <cell r="B614">
            <v>0.59799999999999998</v>
          </cell>
          <cell r="C614">
            <v>0</v>
          </cell>
        </row>
        <row r="615">
          <cell r="B615">
            <v>0.59899999999999998</v>
          </cell>
          <cell r="C615">
            <v>0</v>
          </cell>
        </row>
        <row r="616">
          <cell r="B616">
            <v>0.6</v>
          </cell>
          <cell r="C616">
            <v>0</v>
          </cell>
        </row>
        <row r="617">
          <cell r="B617">
            <v>0.60099999999999998</v>
          </cell>
          <cell r="C617">
            <v>0</v>
          </cell>
        </row>
        <row r="618">
          <cell r="B618">
            <v>0.60199999999999998</v>
          </cell>
          <cell r="C618">
            <v>0</v>
          </cell>
        </row>
        <row r="619">
          <cell r="B619">
            <v>0.60299999999999998</v>
          </cell>
          <cell r="C619">
            <v>0</v>
          </cell>
        </row>
        <row r="620">
          <cell r="B620">
            <v>0.60399999999999998</v>
          </cell>
          <cell r="C620">
            <v>0</v>
          </cell>
        </row>
        <row r="621">
          <cell r="B621">
            <v>0.60499999999999998</v>
          </cell>
          <cell r="C621">
            <v>0</v>
          </cell>
        </row>
        <row r="622">
          <cell r="B622">
            <v>0.60599999999999998</v>
          </cell>
          <cell r="C622">
            <v>0</v>
          </cell>
        </row>
        <row r="623">
          <cell r="B623">
            <v>0.60699999999999998</v>
          </cell>
          <cell r="C623">
            <v>0</v>
          </cell>
        </row>
        <row r="624">
          <cell r="B624">
            <v>0.60799999999999998</v>
          </cell>
          <cell r="C624">
            <v>0</v>
          </cell>
        </row>
        <row r="625">
          <cell r="B625">
            <v>0.60899999999999999</v>
          </cell>
          <cell r="C625">
            <v>0</v>
          </cell>
        </row>
        <row r="626">
          <cell r="B626">
            <v>0.61</v>
          </cell>
          <cell r="C626">
            <v>0</v>
          </cell>
        </row>
        <row r="627">
          <cell r="B627">
            <v>0.61099999999999999</v>
          </cell>
          <cell r="C627">
            <v>0</v>
          </cell>
        </row>
        <row r="628">
          <cell r="B628">
            <v>0.61199999999999999</v>
          </cell>
          <cell r="C628">
            <v>0</v>
          </cell>
        </row>
        <row r="629">
          <cell r="B629">
            <v>0.61299999999999999</v>
          </cell>
          <cell r="C629">
            <v>0</v>
          </cell>
        </row>
        <row r="630">
          <cell r="B630">
            <v>0.61399999999999999</v>
          </cell>
          <cell r="C630">
            <v>0</v>
          </cell>
        </row>
        <row r="631">
          <cell r="B631">
            <v>0.61499999999999999</v>
          </cell>
          <cell r="C631">
            <v>0</v>
          </cell>
        </row>
        <row r="632">
          <cell r="B632">
            <v>0.61599999999999999</v>
          </cell>
          <cell r="C632">
            <v>0</v>
          </cell>
        </row>
        <row r="633">
          <cell r="B633">
            <v>0.61699999999999999</v>
          </cell>
          <cell r="C633">
            <v>0</v>
          </cell>
        </row>
        <row r="634">
          <cell r="B634">
            <v>0.61799999999999999</v>
          </cell>
          <cell r="C634">
            <v>0</v>
          </cell>
        </row>
        <row r="635">
          <cell r="B635">
            <v>0.61899999999999999</v>
          </cell>
          <cell r="C635">
            <v>0</v>
          </cell>
        </row>
        <row r="636">
          <cell r="B636">
            <v>0.62</v>
          </cell>
          <cell r="C636">
            <v>0</v>
          </cell>
        </row>
        <row r="637">
          <cell r="B637">
            <v>0.621</v>
          </cell>
          <cell r="C637">
            <v>0</v>
          </cell>
        </row>
        <row r="638">
          <cell r="B638">
            <v>0.622</v>
          </cell>
          <cell r="C638">
            <v>0</v>
          </cell>
        </row>
        <row r="639">
          <cell r="B639">
            <v>0.623</v>
          </cell>
          <cell r="C639">
            <v>0</v>
          </cell>
        </row>
        <row r="640">
          <cell r="B640">
            <v>0.624</v>
          </cell>
          <cell r="C640">
            <v>0</v>
          </cell>
        </row>
        <row r="641">
          <cell r="B641">
            <v>0.625</v>
          </cell>
          <cell r="C641">
            <v>0</v>
          </cell>
        </row>
        <row r="642">
          <cell r="B642">
            <v>0.626</v>
          </cell>
          <cell r="C642">
            <v>0</v>
          </cell>
        </row>
        <row r="643">
          <cell r="B643">
            <v>0.627</v>
          </cell>
          <cell r="C643">
            <v>0</v>
          </cell>
        </row>
        <row r="644">
          <cell r="B644">
            <v>0.628</v>
          </cell>
          <cell r="C644">
            <v>0</v>
          </cell>
        </row>
        <row r="645">
          <cell r="B645">
            <v>0.629</v>
          </cell>
          <cell r="C645">
            <v>0</v>
          </cell>
        </row>
        <row r="646">
          <cell r="B646">
            <v>0.63</v>
          </cell>
          <cell r="C646">
            <v>0</v>
          </cell>
        </row>
        <row r="647">
          <cell r="B647">
            <v>0.63100000000000001</v>
          </cell>
          <cell r="C647">
            <v>0</v>
          </cell>
        </row>
        <row r="648">
          <cell r="B648">
            <v>0.63200000000000001</v>
          </cell>
          <cell r="C648">
            <v>0</v>
          </cell>
        </row>
        <row r="649">
          <cell r="B649">
            <v>0.63300000000000001</v>
          </cell>
          <cell r="C649">
            <v>0</v>
          </cell>
        </row>
        <row r="650">
          <cell r="B650">
            <v>0.63400000000000001</v>
          </cell>
          <cell r="C650">
            <v>0</v>
          </cell>
        </row>
        <row r="651">
          <cell r="B651">
            <v>0.63500000000000001</v>
          </cell>
          <cell r="C651">
            <v>0</v>
          </cell>
        </row>
        <row r="652">
          <cell r="B652">
            <v>0.63600000000000001</v>
          </cell>
          <cell r="C652">
            <v>0</v>
          </cell>
        </row>
        <row r="653">
          <cell r="B653">
            <v>0.63700000000000001</v>
          </cell>
          <cell r="C653">
            <v>0</v>
          </cell>
        </row>
        <row r="654">
          <cell r="B654">
            <v>0.63800000000000001</v>
          </cell>
          <cell r="C654">
            <v>0</v>
          </cell>
        </row>
        <row r="655">
          <cell r="B655">
            <v>0.63900000000000001</v>
          </cell>
          <cell r="C655">
            <v>0</v>
          </cell>
        </row>
        <row r="656">
          <cell r="B656">
            <v>0.64</v>
          </cell>
          <cell r="C656">
            <v>0</v>
          </cell>
        </row>
        <row r="657">
          <cell r="B657">
            <v>0.64100000000000001</v>
          </cell>
          <cell r="C657">
            <v>0</v>
          </cell>
        </row>
        <row r="658">
          <cell r="B658">
            <v>0.64200000000000002</v>
          </cell>
          <cell r="C658">
            <v>0</v>
          </cell>
        </row>
        <row r="659">
          <cell r="B659">
            <v>0.64300000000000002</v>
          </cell>
          <cell r="C659">
            <v>0</v>
          </cell>
        </row>
        <row r="660">
          <cell r="B660">
            <v>0.64400000000000002</v>
          </cell>
          <cell r="C660">
            <v>0</v>
          </cell>
        </row>
        <row r="661">
          <cell r="B661">
            <v>0.64500000000000002</v>
          </cell>
          <cell r="C661">
            <v>0</v>
          </cell>
        </row>
        <row r="662">
          <cell r="B662">
            <v>0.64600000000000002</v>
          </cell>
          <cell r="C662">
            <v>0</v>
          </cell>
        </row>
        <row r="663">
          <cell r="B663">
            <v>0.64700000000000002</v>
          </cell>
          <cell r="C663">
            <v>0</v>
          </cell>
        </row>
        <row r="664">
          <cell r="B664">
            <v>0.64800000000000002</v>
          </cell>
          <cell r="C664">
            <v>0</v>
          </cell>
        </row>
        <row r="665">
          <cell r="B665">
            <v>0.64900000000000002</v>
          </cell>
          <cell r="C665">
            <v>0</v>
          </cell>
        </row>
        <row r="666">
          <cell r="B666">
            <v>0.65</v>
          </cell>
          <cell r="C666">
            <v>0</v>
          </cell>
        </row>
        <row r="667">
          <cell r="B667">
            <v>0.65100000000000002</v>
          </cell>
          <cell r="C667">
            <v>0</v>
          </cell>
        </row>
        <row r="668">
          <cell r="B668">
            <v>0.65200000000000002</v>
          </cell>
          <cell r="C668">
            <v>0</v>
          </cell>
        </row>
        <row r="669">
          <cell r="B669">
            <v>0.65300000000000002</v>
          </cell>
          <cell r="C669">
            <v>0</v>
          </cell>
        </row>
        <row r="670">
          <cell r="B670">
            <v>0.65400000000000003</v>
          </cell>
          <cell r="C670">
            <v>0</v>
          </cell>
        </row>
        <row r="671">
          <cell r="B671">
            <v>0.65500000000000003</v>
          </cell>
          <cell r="C671">
            <v>0</v>
          </cell>
        </row>
        <row r="672">
          <cell r="B672">
            <v>0.65600000000000003</v>
          </cell>
          <cell r="C672">
            <v>0</v>
          </cell>
        </row>
        <row r="673">
          <cell r="B673">
            <v>0.65700000000000003</v>
          </cell>
          <cell r="C673">
            <v>0</v>
          </cell>
        </row>
        <row r="674">
          <cell r="B674">
            <v>0.65800000000000003</v>
          </cell>
          <cell r="C674">
            <v>0</v>
          </cell>
        </row>
        <row r="675">
          <cell r="B675">
            <v>0.65900000000000003</v>
          </cell>
          <cell r="C675">
            <v>0</v>
          </cell>
        </row>
        <row r="676">
          <cell r="B676">
            <v>0.66</v>
          </cell>
          <cell r="C676">
            <v>0</v>
          </cell>
        </row>
        <row r="677">
          <cell r="B677">
            <v>0.66100000000000003</v>
          </cell>
          <cell r="C677">
            <v>0</v>
          </cell>
        </row>
        <row r="678">
          <cell r="B678">
            <v>0.66200000000000003</v>
          </cell>
          <cell r="C678">
            <v>0</v>
          </cell>
        </row>
        <row r="679">
          <cell r="B679">
            <v>0.66300000000000003</v>
          </cell>
          <cell r="C679">
            <v>0</v>
          </cell>
        </row>
        <row r="680">
          <cell r="B680">
            <v>0.66400000000000003</v>
          </cell>
          <cell r="C680">
            <v>0</v>
          </cell>
        </row>
        <row r="681">
          <cell r="B681">
            <v>0.66500000000000004</v>
          </cell>
          <cell r="C681">
            <v>0</v>
          </cell>
        </row>
        <row r="682">
          <cell r="B682">
            <v>0.66600000000000004</v>
          </cell>
          <cell r="C682">
            <v>0</v>
          </cell>
        </row>
        <row r="683">
          <cell r="B683">
            <v>0.66700000000000004</v>
          </cell>
          <cell r="C683">
            <v>0</v>
          </cell>
        </row>
        <row r="684">
          <cell r="B684">
            <v>0.66800000000000004</v>
          </cell>
          <cell r="C684">
            <v>0</v>
          </cell>
        </row>
        <row r="685">
          <cell r="B685">
            <v>0.66900000000000004</v>
          </cell>
          <cell r="C685">
            <v>0</v>
          </cell>
        </row>
        <row r="686">
          <cell r="B686">
            <v>0.67</v>
          </cell>
          <cell r="C686">
            <v>0</v>
          </cell>
        </row>
        <row r="687">
          <cell r="B687">
            <v>0.67100000000000004</v>
          </cell>
          <cell r="C687">
            <v>0</v>
          </cell>
        </row>
        <row r="688">
          <cell r="B688">
            <v>0.67200000000000004</v>
          </cell>
          <cell r="C688">
            <v>0</v>
          </cell>
        </row>
        <row r="689">
          <cell r="B689">
            <v>0.67300000000000004</v>
          </cell>
          <cell r="C689">
            <v>0</v>
          </cell>
        </row>
        <row r="690">
          <cell r="B690">
            <v>0.67400000000000004</v>
          </cell>
          <cell r="C690">
            <v>0</v>
          </cell>
        </row>
        <row r="691">
          <cell r="B691">
            <v>0.67500000000000004</v>
          </cell>
          <cell r="C691">
            <v>0</v>
          </cell>
        </row>
        <row r="692">
          <cell r="B692">
            <v>0.67600000000000005</v>
          </cell>
          <cell r="C692">
            <v>0</v>
          </cell>
        </row>
        <row r="693">
          <cell r="B693">
            <v>0.67700000000000005</v>
          </cell>
          <cell r="C693">
            <v>0</v>
          </cell>
        </row>
        <row r="694">
          <cell r="B694">
            <v>0.67800000000000005</v>
          </cell>
          <cell r="C694">
            <v>0</v>
          </cell>
        </row>
        <row r="695">
          <cell r="B695">
            <v>0.67900000000000005</v>
          </cell>
          <cell r="C695">
            <v>0</v>
          </cell>
        </row>
        <row r="696">
          <cell r="B696">
            <v>0.68</v>
          </cell>
          <cell r="C696">
            <v>0</v>
          </cell>
        </row>
        <row r="697">
          <cell r="B697">
            <v>0.68100000000000005</v>
          </cell>
          <cell r="C697">
            <v>0</v>
          </cell>
        </row>
        <row r="698">
          <cell r="B698">
            <v>0.68200000000000005</v>
          </cell>
          <cell r="C698">
            <v>0</v>
          </cell>
        </row>
        <row r="699">
          <cell r="B699">
            <v>0.68300000000000005</v>
          </cell>
          <cell r="C699">
            <v>0</v>
          </cell>
        </row>
        <row r="700">
          <cell r="B700">
            <v>0.68400000000000005</v>
          </cell>
          <cell r="C700">
            <v>0</v>
          </cell>
        </row>
        <row r="701">
          <cell r="B701">
            <v>0.68500000000000005</v>
          </cell>
          <cell r="C701">
            <v>0</v>
          </cell>
        </row>
        <row r="702">
          <cell r="B702">
            <v>0.68600000000000005</v>
          </cell>
          <cell r="C702">
            <v>0</v>
          </cell>
        </row>
        <row r="703">
          <cell r="B703">
            <v>0.68700000000000006</v>
          </cell>
          <cell r="C703">
            <v>0</v>
          </cell>
        </row>
        <row r="704">
          <cell r="B704">
            <v>0.68799999999999994</v>
          </cell>
          <cell r="C704">
            <v>0</v>
          </cell>
        </row>
        <row r="705">
          <cell r="B705">
            <v>0.68899999999999995</v>
          </cell>
          <cell r="C705">
            <v>0</v>
          </cell>
        </row>
        <row r="706">
          <cell r="B706">
            <v>0.69</v>
          </cell>
          <cell r="C706">
            <v>0</v>
          </cell>
        </row>
        <row r="707">
          <cell r="B707">
            <v>0.69099999999999995</v>
          </cell>
          <cell r="C707">
            <v>0</v>
          </cell>
        </row>
        <row r="708">
          <cell r="B708">
            <v>0.69199999999999995</v>
          </cell>
          <cell r="C708">
            <v>0</v>
          </cell>
        </row>
        <row r="709">
          <cell r="B709">
            <v>0.69299999999999995</v>
          </cell>
          <cell r="C709">
            <v>0</v>
          </cell>
        </row>
        <row r="710">
          <cell r="B710">
            <v>0.69399999999999995</v>
          </cell>
          <cell r="C710">
            <v>0</v>
          </cell>
        </row>
        <row r="711">
          <cell r="B711">
            <v>0.69499999999999995</v>
          </cell>
          <cell r="C711">
            <v>0</v>
          </cell>
        </row>
        <row r="712">
          <cell r="B712">
            <v>0.69599999999999995</v>
          </cell>
          <cell r="C712">
            <v>0</v>
          </cell>
        </row>
        <row r="713">
          <cell r="B713">
            <v>0.69699999999999995</v>
          </cell>
          <cell r="C713">
            <v>0</v>
          </cell>
        </row>
        <row r="714">
          <cell r="B714">
            <v>0.69799999999999995</v>
          </cell>
          <cell r="C714">
            <v>0</v>
          </cell>
        </row>
        <row r="715">
          <cell r="B715">
            <v>0.69899999999999995</v>
          </cell>
          <cell r="C715">
            <v>0</v>
          </cell>
        </row>
        <row r="716">
          <cell r="B716">
            <v>0.7</v>
          </cell>
          <cell r="C716">
            <v>0</v>
          </cell>
        </row>
        <row r="717">
          <cell r="B717">
            <v>0.70099999999999996</v>
          </cell>
          <cell r="C717">
            <v>0</v>
          </cell>
        </row>
        <row r="718">
          <cell r="B718">
            <v>0.70199999999999996</v>
          </cell>
          <cell r="C718">
            <v>0</v>
          </cell>
        </row>
        <row r="719">
          <cell r="B719">
            <v>0.70299999999999996</v>
          </cell>
          <cell r="C719">
            <v>0</v>
          </cell>
        </row>
        <row r="720">
          <cell r="B720">
            <v>0.70399999999999996</v>
          </cell>
          <cell r="C720">
            <v>0</v>
          </cell>
        </row>
        <row r="721">
          <cell r="B721">
            <v>0.70499999999999996</v>
          </cell>
          <cell r="C721">
            <v>0</v>
          </cell>
        </row>
        <row r="722">
          <cell r="B722">
            <v>0.70599999999999996</v>
          </cell>
          <cell r="C722">
            <v>0</v>
          </cell>
        </row>
        <row r="723">
          <cell r="B723">
            <v>0.70699999999999996</v>
          </cell>
          <cell r="C723">
            <v>0</v>
          </cell>
        </row>
        <row r="724">
          <cell r="B724">
            <v>0.70799999999999996</v>
          </cell>
          <cell r="C724">
            <v>0</v>
          </cell>
        </row>
        <row r="725">
          <cell r="B725">
            <v>0.70899999999999996</v>
          </cell>
          <cell r="C725">
            <v>0</v>
          </cell>
        </row>
        <row r="726">
          <cell r="B726">
            <v>0.71</v>
          </cell>
          <cell r="C726">
            <v>0</v>
          </cell>
        </row>
        <row r="727">
          <cell r="B727">
            <v>0.71099999999999997</v>
          </cell>
          <cell r="C727">
            <v>0</v>
          </cell>
        </row>
        <row r="728">
          <cell r="B728">
            <v>0.71199999999999997</v>
          </cell>
          <cell r="C728">
            <v>0</v>
          </cell>
        </row>
        <row r="729">
          <cell r="B729">
            <v>0.71299999999999997</v>
          </cell>
          <cell r="C729">
            <v>0</v>
          </cell>
        </row>
        <row r="730">
          <cell r="B730">
            <v>0.71399999999999997</v>
          </cell>
          <cell r="C730">
            <v>0</v>
          </cell>
        </row>
        <row r="731">
          <cell r="B731">
            <v>0.71499999999999997</v>
          </cell>
          <cell r="C731">
            <v>0</v>
          </cell>
        </row>
        <row r="732">
          <cell r="B732">
            <v>0.71599999999999997</v>
          </cell>
          <cell r="C732">
            <v>0</v>
          </cell>
        </row>
        <row r="733">
          <cell r="B733">
            <v>0.71699999999999997</v>
          </cell>
          <cell r="C733">
            <v>0</v>
          </cell>
        </row>
        <row r="734">
          <cell r="B734">
            <v>0.71799999999999997</v>
          </cell>
          <cell r="C734">
            <v>0</v>
          </cell>
        </row>
        <row r="735">
          <cell r="B735">
            <v>0.71899999999999997</v>
          </cell>
          <cell r="C735">
            <v>0</v>
          </cell>
        </row>
        <row r="736">
          <cell r="B736">
            <v>0.72</v>
          </cell>
          <cell r="C736">
            <v>0</v>
          </cell>
        </row>
        <row r="737">
          <cell r="B737">
            <v>0.72099999999999997</v>
          </cell>
          <cell r="C737">
            <v>0</v>
          </cell>
        </row>
        <row r="738">
          <cell r="B738">
            <v>0.72199999999999998</v>
          </cell>
          <cell r="C738">
            <v>0</v>
          </cell>
        </row>
        <row r="739">
          <cell r="B739">
            <v>0.72299999999999998</v>
          </cell>
          <cell r="C739">
            <v>0</v>
          </cell>
        </row>
        <row r="740">
          <cell r="B740">
            <v>0.72399999999999998</v>
          </cell>
          <cell r="C740">
            <v>0</v>
          </cell>
        </row>
        <row r="741">
          <cell r="B741">
            <v>0.72499999999999998</v>
          </cell>
          <cell r="C741">
            <v>0</v>
          </cell>
        </row>
        <row r="742">
          <cell r="B742">
            <v>0.72599999999999998</v>
          </cell>
          <cell r="C742">
            <v>0</v>
          </cell>
        </row>
        <row r="743">
          <cell r="B743">
            <v>0.72699999999999998</v>
          </cell>
          <cell r="C743">
            <v>0</v>
          </cell>
        </row>
        <row r="744">
          <cell r="B744">
            <v>0.72799999999999998</v>
          </cell>
          <cell r="C744">
            <v>0</v>
          </cell>
        </row>
        <row r="745">
          <cell r="B745">
            <v>0.72899999999999998</v>
          </cell>
          <cell r="C745">
            <v>0</v>
          </cell>
        </row>
        <row r="746">
          <cell r="B746">
            <v>0.73</v>
          </cell>
          <cell r="C746">
            <v>0</v>
          </cell>
        </row>
        <row r="747">
          <cell r="B747">
            <v>0.73099999999999998</v>
          </cell>
          <cell r="C747">
            <v>0</v>
          </cell>
        </row>
        <row r="748">
          <cell r="B748">
            <v>0.73199999999999998</v>
          </cell>
          <cell r="C748">
            <v>0</v>
          </cell>
        </row>
        <row r="749">
          <cell r="B749">
            <v>0.73299999999999998</v>
          </cell>
          <cell r="C749">
            <v>0</v>
          </cell>
        </row>
        <row r="750">
          <cell r="B750">
            <v>0.73399999999999999</v>
          </cell>
          <cell r="C750">
            <v>0</v>
          </cell>
        </row>
        <row r="751">
          <cell r="B751">
            <v>0.73499999999999999</v>
          </cell>
          <cell r="C751">
            <v>0</v>
          </cell>
        </row>
        <row r="752">
          <cell r="B752">
            <v>0.73599999999999999</v>
          </cell>
          <cell r="C752">
            <v>0</v>
          </cell>
        </row>
        <row r="753">
          <cell r="B753">
            <v>0.73699999999999999</v>
          </cell>
          <cell r="C753">
            <v>0</v>
          </cell>
        </row>
        <row r="754">
          <cell r="B754">
            <v>0.73799999999999999</v>
          </cell>
          <cell r="C754">
            <v>0</v>
          </cell>
        </row>
        <row r="755">
          <cell r="B755">
            <v>0.73899999999999999</v>
          </cell>
          <cell r="C755">
            <v>0</v>
          </cell>
        </row>
        <row r="756">
          <cell r="B756">
            <v>0.74</v>
          </cell>
          <cell r="C756">
            <v>0</v>
          </cell>
        </row>
        <row r="757">
          <cell r="B757">
            <v>0.74099999999999999</v>
          </cell>
          <cell r="C757">
            <v>0</v>
          </cell>
        </row>
        <row r="758">
          <cell r="B758">
            <v>0.74199999999999999</v>
          </cell>
          <cell r="C758">
            <v>0</v>
          </cell>
        </row>
        <row r="759">
          <cell r="B759">
            <v>0.74299999999999999</v>
          </cell>
          <cell r="C759">
            <v>0</v>
          </cell>
        </row>
        <row r="760">
          <cell r="B760">
            <v>0.74399999999999999</v>
          </cell>
          <cell r="C760">
            <v>0</v>
          </cell>
        </row>
        <row r="761">
          <cell r="B761">
            <v>0.745</v>
          </cell>
          <cell r="C761">
            <v>0</v>
          </cell>
        </row>
        <row r="762">
          <cell r="B762">
            <v>0.746</v>
          </cell>
          <cell r="C762">
            <v>0</v>
          </cell>
        </row>
        <row r="763">
          <cell r="B763">
            <v>0.747</v>
          </cell>
          <cell r="C763">
            <v>0</v>
          </cell>
        </row>
        <row r="764">
          <cell r="B764">
            <v>0.748</v>
          </cell>
          <cell r="C764">
            <v>0</v>
          </cell>
        </row>
        <row r="765">
          <cell r="B765">
            <v>0.749</v>
          </cell>
          <cell r="C765">
            <v>0</v>
          </cell>
        </row>
        <row r="766">
          <cell r="B766">
            <v>0.75</v>
          </cell>
          <cell r="C766">
            <v>0</v>
          </cell>
        </row>
        <row r="767">
          <cell r="B767">
            <v>0.751</v>
          </cell>
          <cell r="C767">
            <v>0</v>
          </cell>
        </row>
        <row r="768">
          <cell r="B768">
            <v>0.752</v>
          </cell>
          <cell r="C768">
            <v>0</v>
          </cell>
        </row>
        <row r="769">
          <cell r="B769">
            <v>0.753</v>
          </cell>
          <cell r="C769">
            <v>0</v>
          </cell>
        </row>
        <row r="770">
          <cell r="B770">
            <v>0.754</v>
          </cell>
          <cell r="C770">
            <v>0</v>
          </cell>
        </row>
        <row r="771">
          <cell r="B771">
            <v>0.755</v>
          </cell>
          <cell r="C771">
            <v>0</v>
          </cell>
        </row>
        <row r="772">
          <cell r="B772">
            <v>0.75600000000000001</v>
          </cell>
          <cell r="C772">
            <v>0</v>
          </cell>
        </row>
        <row r="773">
          <cell r="B773">
            <v>0.75700000000000001</v>
          </cell>
          <cell r="C773">
            <v>0</v>
          </cell>
        </row>
        <row r="774">
          <cell r="B774">
            <v>0.75800000000000001</v>
          </cell>
          <cell r="C774">
            <v>0</v>
          </cell>
        </row>
        <row r="775">
          <cell r="B775">
            <v>0.75900000000000001</v>
          </cell>
          <cell r="C775">
            <v>0</v>
          </cell>
        </row>
        <row r="776">
          <cell r="B776">
            <v>0.76</v>
          </cell>
          <cell r="C776">
            <v>0</v>
          </cell>
        </row>
        <row r="777">
          <cell r="B777">
            <v>0.76100000000000001</v>
          </cell>
          <cell r="C777">
            <v>0</v>
          </cell>
        </row>
        <row r="778">
          <cell r="B778">
            <v>0.76200000000000001</v>
          </cell>
          <cell r="C778">
            <v>0</v>
          </cell>
        </row>
        <row r="779">
          <cell r="B779">
            <v>0.76300000000000001</v>
          </cell>
          <cell r="C779">
            <v>0</v>
          </cell>
        </row>
        <row r="780">
          <cell r="B780">
            <v>0.76400000000000001</v>
          </cell>
          <cell r="C780">
            <v>0</v>
          </cell>
        </row>
        <row r="781">
          <cell r="B781">
            <v>0.76500000000000001</v>
          </cell>
          <cell r="C781">
            <v>0</v>
          </cell>
        </row>
        <row r="782">
          <cell r="B782">
            <v>0.76600000000000001</v>
          </cell>
          <cell r="C782">
            <v>0</v>
          </cell>
        </row>
        <row r="783">
          <cell r="B783">
            <v>0.76700000000000002</v>
          </cell>
          <cell r="C783">
            <v>0</v>
          </cell>
        </row>
        <row r="784">
          <cell r="B784">
            <v>0.76800000000000002</v>
          </cell>
          <cell r="C784">
            <v>0</v>
          </cell>
        </row>
        <row r="785">
          <cell r="B785">
            <v>0.76900000000000002</v>
          </cell>
          <cell r="C785">
            <v>0</v>
          </cell>
        </row>
        <row r="786">
          <cell r="B786">
            <v>0.77</v>
          </cell>
          <cell r="C786">
            <v>0</v>
          </cell>
        </row>
        <row r="787">
          <cell r="B787">
            <v>0.77100000000000002</v>
          </cell>
          <cell r="C787">
            <v>0</v>
          </cell>
        </row>
        <row r="788">
          <cell r="B788">
            <v>0.77200000000000002</v>
          </cell>
          <cell r="C788">
            <v>0</v>
          </cell>
        </row>
        <row r="789">
          <cell r="B789">
            <v>0.77300000000000002</v>
          </cell>
          <cell r="C789">
            <v>0</v>
          </cell>
        </row>
        <row r="790">
          <cell r="B790">
            <v>0.77400000000000002</v>
          </cell>
          <cell r="C790">
            <v>0</v>
          </cell>
        </row>
        <row r="791">
          <cell r="B791">
            <v>0.77500000000000002</v>
          </cell>
          <cell r="C791">
            <v>0</v>
          </cell>
        </row>
        <row r="792">
          <cell r="B792">
            <v>0.77600000000000002</v>
          </cell>
          <cell r="C792">
            <v>0</v>
          </cell>
        </row>
        <row r="793">
          <cell r="B793">
            <v>0.77700000000000002</v>
          </cell>
          <cell r="C793">
            <v>0</v>
          </cell>
        </row>
        <row r="794">
          <cell r="B794">
            <v>0.77800000000000002</v>
          </cell>
          <cell r="C794">
            <v>0</v>
          </cell>
        </row>
        <row r="795">
          <cell r="B795">
            <v>0.77900000000000003</v>
          </cell>
          <cell r="C795">
            <v>0</v>
          </cell>
        </row>
        <row r="796">
          <cell r="B796">
            <v>0.78</v>
          </cell>
          <cell r="C796">
            <v>0</v>
          </cell>
        </row>
        <row r="797">
          <cell r="B797">
            <v>0.78100000000000003</v>
          </cell>
          <cell r="C797">
            <v>0</v>
          </cell>
        </row>
        <row r="798">
          <cell r="B798">
            <v>0.78200000000000003</v>
          </cell>
          <cell r="C798">
            <v>0</v>
          </cell>
        </row>
        <row r="799">
          <cell r="B799">
            <v>0.78300000000000003</v>
          </cell>
          <cell r="C799">
            <v>0</v>
          </cell>
        </row>
        <row r="800">
          <cell r="B800">
            <v>0.78400000000000003</v>
          </cell>
          <cell r="C800">
            <v>0</v>
          </cell>
        </row>
        <row r="801">
          <cell r="B801">
            <v>0.78500000000000003</v>
          </cell>
          <cell r="C801">
            <v>0</v>
          </cell>
        </row>
        <row r="802">
          <cell r="B802">
            <v>0.78600000000000003</v>
          </cell>
          <cell r="C802">
            <v>0</v>
          </cell>
        </row>
        <row r="803">
          <cell r="B803">
            <v>0.78700000000000003</v>
          </cell>
          <cell r="C803">
            <v>0</v>
          </cell>
        </row>
        <row r="804">
          <cell r="B804">
            <v>0.78800000000000003</v>
          </cell>
          <cell r="C804">
            <v>0</v>
          </cell>
        </row>
        <row r="805">
          <cell r="B805">
            <v>0.78900000000000003</v>
          </cell>
          <cell r="C805">
            <v>0</v>
          </cell>
        </row>
        <row r="806">
          <cell r="B806">
            <v>0.79</v>
          </cell>
          <cell r="C806">
            <v>0</v>
          </cell>
        </row>
        <row r="807">
          <cell r="B807">
            <v>0.79100000000000004</v>
          </cell>
          <cell r="C807">
            <v>0</v>
          </cell>
        </row>
        <row r="808">
          <cell r="B808">
            <v>0.79200000000000004</v>
          </cell>
          <cell r="C808">
            <v>0</v>
          </cell>
        </row>
        <row r="809">
          <cell r="B809">
            <v>0.79300000000000004</v>
          </cell>
          <cell r="C809">
            <v>0</v>
          </cell>
        </row>
        <row r="810">
          <cell r="B810">
            <v>0.79400000000000004</v>
          </cell>
          <cell r="C810">
            <v>0</v>
          </cell>
        </row>
        <row r="811">
          <cell r="B811">
            <v>0.79500000000000004</v>
          </cell>
          <cell r="C811">
            <v>0</v>
          </cell>
        </row>
        <row r="812">
          <cell r="B812">
            <v>0.79600000000000004</v>
          </cell>
          <cell r="C812">
            <v>0</v>
          </cell>
        </row>
        <row r="813">
          <cell r="B813">
            <v>0.79700000000000004</v>
          </cell>
          <cell r="C813">
            <v>0</v>
          </cell>
        </row>
        <row r="814">
          <cell r="B814">
            <v>0.79800000000000004</v>
          </cell>
          <cell r="C814">
            <v>0</v>
          </cell>
        </row>
        <row r="815">
          <cell r="B815">
            <v>0.79900000000000004</v>
          </cell>
          <cell r="C815">
            <v>0</v>
          </cell>
        </row>
        <row r="816">
          <cell r="B816">
            <v>0.8</v>
          </cell>
          <cell r="C816">
            <v>0</v>
          </cell>
        </row>
        <row r="817">
          <cell r="B817">
            <v>0.80100000000000005</v>
          </cell>
          <cell r="C817">
            <v>0</v>
          </cell>
        </row>
        <row r="818">
          <cell r="B818">
            <v>0.80200000000000005</v>
          </cell>
          <cell r="C818">
            <v>0</v>
          </cell>
        </row>
        <row r="819">
          <cell r="B819">
            <v>0.80300000000000005</v>
          </cell>
          <cell r="C819">
            <v>0</v>
          </cell>
        </row>
        <row r="820">
          <cell r="B820">
            <v>0.80400000000000005</v>
          </cell>
          <cell r="C820">
            <v>0</v>
          </cell>
        </row>
        <row r="821">
          <cell r="B821">
            <v>0.80500000000000005</v>
          </cell>
          <cell r="C821">
            <v>0</v>
          </cell>
        </row>
        <row r="822">
          <cell r="B822">
            <v>0.80600000000000005</v>
          </cell>
          <cell r="C822">
            <v>0</v>
          </cell>
        </row>
        <row r="823">
          <cell r="B823">
            <v>0.80700000000000005</v>
          </cell>
          <cell r="C823">
            <v>0</v>
          </cell>
        </row>
        <row r="824">
          <cell r="B824">
            <v>0.80800000000000005</v>
          </cell>
          <cell r="C824">
            <v>0</v>
          </cell>
        </row>
        <row r="825">
          <cell r="B825">
            <v>0.80900000000000005</v>
          </cell>
          <cell r="C825">
            <v>0</v>
          </cell>
        </row>
        <row r="826">
          <cell r="B826">
            <v>0.81</v>
          </cell>
          <cell r="C826">
            <v>0</v>
          </cell>
        </row>
        <row r="827">
          <cell r="B827">
            <v>0.81100000000000005</v>
          </cell>
          <cell r="C827">
            <v>0</v>
          </cell>
        </row>
        <row r="828">
          <cell r="B828">
            <v>0.81200000000000006</v>
          </cell>
          <cell r="C828">
            <v>0</v>
          </cell>
        </row>
        <row r="829">
          <cell r="B829">
            <v>0.81299999999999994</v>
          </cell>
          <cell r="C829">
            <v>0</v>
          </cell>
        </row>
        <row r="830">
          <cell r="B830">
            <v>0.81399999999999995</v>
          </cell>
          <cell r="C830">
            <v>0</v>
          </cell>
        </row>
        <row r="831">
          <cell r="B831">
            <v>0.81499999999999995</v>
          </cell>
          <cell r="C831">
            <v>0</v>
          </cell>
        </row>
        <row r="832">
          <cell r="B832">
            <v>0.81599999999999995</v>
          </cell>
          <cell r="C832">
            <v>0</v>
          </cell>
        </row>
        <row r="833">
          <cell r="B833">
            <v>0.81699999999999995</v>
          </cell>
          <cell r="C833">
            <v>0</v>
          </cell>
        </row>
        <row r="834">
          <cell r="B834">
            <v>0.81799999999999995</v>
          </cell>
          <cell r="C834">
            <v>0</v>
          </cell>
        </row>
        <row r="835">
          <cell r="B835">
            <v>0.81899999999999995</v>
          </cell>
          <cell r="C835">
            <v>0</v>
          </cell>
        </row>
        <row r="836">
          <cell r="B836">
            <v>0.82</v>
          </cell>
          <cell r="C836">
            <v>0</v>
          </cell>
        </row>
        <row r="837">
          <cell r="B837">
            <v>0.82099999999999995</v>
          </cell>
          <cell r="C837">
            <v>0</v>
          </cell>
        </row>
        <row r="838">
          <cell r="B838">
            <v>0.82199999999999995</v>
          </cell>
          <cell r="C838">
            <v>0</v>
          </cell>
        </row>
        <row r="839">
          <cell r="B839">
            <v>0.82299999999999995</v>
          </cell>
          <cell r="C839">
            <v>0</v>
          </cell>
        </row>
        <row r="840">
          <cell r="B840">
            <v>0.82399999999999995</v>
          </cell>
          <cell r="C840">
            <v>0</v>
          </cell>
        </row>
        <row r="841">
          <cell r="B841">
            <v>0.82499999999999996</v>
          </cell>
          <cell r="C841">
            <v>0</v>
          </cell>
        </row>
        <row r="842">
          <cell r="B842">
            <v>0.82599999999999996</v>
          </cell>
          <cell r="C842">
            <v>0</v>
          </cell>
        </row>
        <row r="843">
          <cell r="B843">
            <v>0.82699999999999996</v>
          </cell>
          <cell r="C843">
            <v>0</v>
          </cell>
        </row>
        <row r="844">
          <cell r="B844">
            <v>0.82799999999999996</v>
          </cell>
          <cell r="C844">
            <v>0</v>
          </cell>
        </row>
        <row r="845">
          <cell r="B845">
            <v>0.82899999999999996</v>
          </cell>
          <cell r="C845">
            <v>0</v>
          </cell>
        </row>
        <row r="846">
          <cell r="B846">
            <v>0.83</v>
          </cell>
          <cell r="C846">
            <v>0</v>
          </cell>
        </row>
        <row r="847">
          <cell r="B847">
            <v>0.83099999999999996</v>
          </cell>
          <cell r="C847">
            <v>0</v>
          </cell>
        </row>
        <row r="848">
          <cell r="B848">
            <v>0.83199999999999996</v>
          </cell>
          <cell r="C848">
            <v>0</v>
          </cell>
        </row>
        <row r="849">
          <cell r="B849">
            <v>0.83299999999999996</v>
          </cell>
          <cell r="C849">
            <v>0</v>
          </cell>
        </row>
        <row r="850">
          <cell r="B850">
            <v>0.83399999999999996</v>
          </cell>
          <cell r="C850">
            <v>0</v>
          </cell>
        </row>
        <row r="851">
          <cell r="B851">
            <v>0.83499999999999996</v>
          </cell>
          <cell r="C851">
            <v>0</v>
          </cell>
        </row>
        <row r="852">
          <cell r="B852">
            <v>0.83599999999999997</v>
          </cell>
          <cell r="C852">
            <v>0</v>
          </cell>
        </row>
        <row r="853">
          <cell r="B853">
            <v>0.83699999999999997</v>
          </cell>
          <cell r="C853">
            <v>0</v>
          </cell>
        </row>
        <row r="854">
          <cell r="B854">
            <v>0.83799999999999997</v>
          </cell>
          <cell r="C854">
            <v>0</v>
          </cell>
        </row>
        <row r="855">
          <cell r="B855">
            <v>0.83899999999999997</v>
          </cell>
          <cell r="C855">
            <v>0</v>
          </cell>
        </row>
        <row r="856">
          <cell r="B856">
            <v>0.84</v>
          </cell>
          <cell r="C856">
            <v>0</v>
          </cell>
        </row>
        <row r="857">
          <cell r="B857">
            <v>0.84099999999999997</v>
          </cell>
          <cell r="C857">
            <v>0</v>
          </cell>
        </row>
        <row r="858">
          <cell r="B858">
            <v>0.84199999999999997</v>
          </cell>
          <cell r="C858">
            <v>0</v>
          </cell>
        </row>
        <row r="859">
          <cell r="B859">
            <v>0.84299999999999997</v>
          </cell>
          <cell r="C859">
            <v>0</v>
          </cell>
        </row>
        <row r="860">
          <cell r="B860">
            <v>0.84399999999999997</v>
          </cell>
          <cell r="C860">
            <v>0</v>
          </cell>
        </row>
        <row r="861">
          <cell r="B861">
            <v>0.84499999999999997</v>
          </cell>
          <cell r="C861">
            <v>0</v>
          </cell>
        </row>
        <row r="862">
          <cell r="B862">
            <v>0.84599999999999997</v>
          </cell>
          <cell r="C862">
            <v>0</v>
          </cell>
        </row>
        <row r="863">
          <cell r="B863">
            <v>0.84699999999999998</v>
          </cell>
          <cell r="C863">
            <v>0</v>
          </cell>
        </row>
        <row r="864">
          <cell r="B864">
            <v>0.84799999999999998</v>
          </cell>
          <cell r="C864">
            <v>0</v>
          </cell>
        </row>
        <row r="865">
          <cell r="B865">
            <v>0.84899999999999998</v>
          </cell>
          <cell r="C865">
            <v>0</v>
          </cell>
        </row>
        <row r="866">
          <cell r="B866">
            <v>0.85</v>
          </cell>
          <cell r="C866">
            <v>0</v>
          </cell>
        </row>
        <row r="867">
          <cell r="B867">
            <v>0.85099999999999998</v>
          </cell>
          <cell r="C867">
            <v>0</v>
          </cell>
        </row>
        <row r="868">
          <cell r="B868">
            <v>0.85199999999999998</v>
          </cell>
          <cell r="C868">
            <v>0</v>
          </cell>
        </row>
        <row r="869">
          <cell r="B869">
            <v>0.85299999999999998</v>
          </cell>
          <cell r="C869">
            <v>0</v>
          </cell>
        </row>
        <row r="870">
          <cell r="B870">
            <v>0.85399999999999998</v>
          </cell>
          <cell r="C870">
            <v>0</v>
          </cell>
        </row>
        <row r="871">
          <cell r="B871">
            <v>0.85499999999999998</v>
          </cell>
          <cell r="C871">
            <v>0</v>
          </cell>
        </row>
        <row r="872">
          <cell r="B872">
            <v>0.85599999999999998</v>
          </cell>
          <cell r="C872">
            <v>0</v>
          </cell>
        </row>
        <row r="873">
          <cell r="B873">
            <v>0.85699999999999998</v>
          </cell>
          <cell r="C873">
            <v>0</v>
          </cell>
        </row>
        <row r="874">
          <cell r="B874">
            <v>0.85799999999999998</v>
          </cell>
          <cell r="C874">
            <v>0</v>
          </cell>
        </row>
        <row r="875">
          <cell r="B875">
            <v>0.85899999999999999</v>
          </cell>
          <cell r="C875">
            <v>0</v>
          </cell>
        </row>
        <row r="876">
          <cell r="B876">
            <v>0.86</v>
          </cell>
          <cell r="C876">
            <v>0</v>
          </cell>
        </row>
        <row r="877">
          <cell r="B877">
            <v>0.86099999999999999</v>
          </cell>
          <cell r="C877">
            <v>0</v>
          </cell>
        </row>
        <row r="878">
          <cell r="B878">
            <v>0.86199999999999999</v>
          </cell>
          <cell r="C878">
            <v>0</v>
          </cell>
        </row>
        <row r="879">
          <cell r="B879">
            <v>0.86299999999999999</v>
          </cell>
          <cell r="C879">
            <v>0</v>
          </cell>
        </row>
        <row r="880">
          <cell r="B880">
            <v>0.86399999999999999</v>
          </cell>
          <cell r="C880">
            <v>0</v>
          </cell>
        </row>
        <row r="881">
          <cell r="B881">
            <v>0.86499999999999999</v>
          </cell>
          <cell r="C881">
            <v>0</v>
          </cell>
        </row>
        <row r="882">
          <cell r="B882">
            <v>0.86599999999999999</v>
          </cell>
          <cell r="C882">
            <v>0</v>
          </cell>
        </row>
        <row r="883">
          <cell r="B883">
            <v>0.86699999999999999</v>
          </cell>
          <cell r="C883">
            <v>0</v>
          </cell>
        </row>
        <row r="884">
          <cell r="B884">
            <v>0.86799999999999999</v>
          </cell>
          <cell r="C884">
            <v>0</v>
          </cell>
        </row>
        <row r="885">
          <cell r="B885">
            <v>0.86899999999999999</v>
          </cell>
          <cell r="C885">
            <v>0</v>
          </cell>
        </row>
        <row r="886">
          <cell r="B886">
            <v>0.87</v>
          </cell>
          <cell r="C886">
            <v>0</v>
          </cell>
        </row>
        <row r="887">
          <cell r="B887">
            <v>0.871</v>
          </cell>
          <cell r="C887">
            <v>0</v>
          </cell>
        </row>
        <row r="888">
          <cell r="B888">
            <v>0.872</v>
          </cell>
          <cell r="C888">
            <v>0</v>
          </cell>
        </row>
        <row r="889">
          <cell r="B889">
            <v>0.873</v>
          </cell>
          <cell r="C889">
            <v>0</v>
          </cell>
        </row>
        <row r="890">
          <cell r="B890">
            <v>0.874</v>
          </cell>
          <cell r="C890">
            <v>0</v>
          </cell>
        </row>
        <row r="891">
          <cell r="B891">
            <v>0.875</v>
          </cell>
          <cell r="C891">
            <v>0</v>
          </cell>
        </row>
        <row r="892">
          <cell r="B892">
            <v>0.876</v>
          </cell>
          <cell r="C892">
            <v>0</v>
          </cell>
        </row>
        <row r="893">
          <cell r="B893">
            <v>0.877</v>
          </cell>
          <cell r="C893">
            <v>0</v>
          </cell>
        </row>
        <row r="894">
          <cell r="B894">
            <v>0.878</v>
          </cell>
          <cell r="C894">
            <v>0</v>
          </cell>
        </row>
        <row r="895">
          <cell r="B895">
            <v>0.879</v>
          </cell>
          <cell r="C895">
            <v>0</v>
          </cell>
        </row>
        <row r="896">
          <cell r="B896">
            <v>0.88</v>
          </cell>
          <cell r="C896">
            <v>0</v>
          </cell>
        </row>
        <row r="897">
          <cell r="B897">
            <v>0.88100000000000001</v>
          </cell>
          <cell r="C897">
            <v>0</v>
          </cell>
        </row>
        <row r="898">
          <cell r="B898">
            <v>0.88200000000000001</v>
          </cell>
          <cell r="C898">
            <v>0</v>
          </cell>
        </row>
        <row r="899">
          <cell r="B899">
            <v>0.88300000000000001</v>
          </cell>
          <cell r="C899">
            <v>0</v>
          </cell>
        </row>
        <row r="900">
          <cell r="B900">
            <v>0.88400000000000001</v>
          </cell>
          <cell r="C900">
            <v>0</v>
          </cell>
        </row>
        <row r="901">
          <cell r="B901">
            <v>0.88500000000000001</v>
          </cell>
          <cell r="C901">
            <v>0</v>
          </cell>
        </row>
        <row r="902">
          <cell r="B902">
            <v>0.88600000000000001</v>
          </cell>
          <cell r="C902">
            <v>0</v>
          </cell>
        </row>
        <row r="903">
          <cell r="B903">
            <v>0.88700000000000001</v>
          </cell>
          <cell r="C903">
            <v>0</v>
          </cell>
        </row>
        <row r="904">
          <cell r="B904">
            <v>0.88800000000000001</v>
          </cell>
          <cell r="C904">
            <v>0</v>
          </cell>
        </row>
        <row r="905">
          <cell r="B905">
            <v>0.88900000000000001</v>
          </cell>
          <cell r="C905">
            <v>0</v>
          </cell>
        </row>
        <row r="906">
          <cell r="B906">
            <v>0.89</v>
          </cell>
          <cell r="C906">
            <v>0</v>
          </cell>
        </row>
        <row r="907">
          <cell r="B907">
            <v>0.89100000000000001</v>
          </cell>
          <cell r="C907">
            <v>0</v>
          </cell>
        </row>
        <row r="908">
          <cell r="B908">
            <v>0.89200000000000002</v>
          </cell>
          <cell r="C908">
            <v>0</v>
          </cell>
        </row>
        <row r="909">
          <cell r="B909">
            <v>0.89300000000000002</v>
          </cell>
          <cell r="C909">
            <v>0</v>
          </cell>
        </row>
        <row r="910">
          <cell r="B910">
            <v>0.89400000000000002</v>
          </cell>
          <cell r="C910">
            <v>0</v>
          </cell>
        </row>
        <row r="911">
          <cell r="B911">
            <v>0.89500000000000002</v>
          </cell>
          <cell r="C911">
            <v>0</v>
          </cell>
        </row>
        <row r="912">
          <cell r="B912">
            <v>0.89600000000000002</v>
          </cell>
          <cell r="C912">
            <v>0</v>
          </cell>
        </row>
        <row r="913">
          <cell r="B913">
            <v>0.89700000000000002</v>
          </cell>
          <cell r="C913">
            <v>0</v>
          </cell>
        </row>
        <row r="914">
          <cell r="B914">
            <v>0.89800000000000002</v>
          </cell>
          <cell r="C914">
            <v>0</v>
          </cell>
        </row>
        <row r="915">
          <cell r="B915">
            <v>0.89900000000000002</v>
          </cell>
          <cell r="C915">
            <v>0</v>
          </cell>
        </row>
        <row r="916">
          <cell r="B916">
            <v>0.9</v>
          </cell>
          <cell r="C916">
            <v>0</v>
          </cell>
        </row>
        <row r="917">
          <cell r="B917">
            <v>0.90100000000000002</v>
          </cell>
          <cell r="C917">
            <v>0</v>
          </cell>
        </row>
        <row r="918">
          <cell r="B918">
            <v>0.90200000000000002</v>
          </cell>
          <cell r="C918">
            <v>0</v>
          </cell>
        </row>
        <row r="919">
          <cell r="B919">
            <v>0.90300000000000002</v>
          </cell>
          <cell r="C919">
            <v>0</v>
          </cell>
        </row>
        <row r="920">
          <cell r="B920">
            <v>0.90400000000000003</v>
          </cell>
          <cell r="C920">
            <v>0</v>
          </cell>
        </row>
        <row r="921">
          <cell r="B921">
            <v>0.90500000000000003</v>
          </cell>
          <cell r="C921">
            <v>0</v>
          </cell>
        </row>
        <row r="922">
          <cell r="B922">
            <v>0.90600000000000003</v>
          </cell>
          <cell r="C922">
            <v>0</v>
          </cell>
        </row>
        <row r="923">
          <cell r="B923">
            <v>0.90700000000000003</v>
          </cell>
          <cell r="C923">
            <v>0</v>
          </cell>
        </row>
        <row r="924">
          <cell r="B924">
            <v>0.90800000000000003</v>
          </cell>
          <cell r="C924">
            <v>0</v>
          </cell>
        </row>
        <row r="925">
          <cell r="B925">
            <v>0.90900000000000003</v>
          </cell>
          <cell r="C925">
            <v>0</v>
          </cell>
        </row>
        <row r="926">
          <cell r="B926">
            <v>0.91</v>
          </cell>
          <cell r="C926">
            <v>0</v>
          </cell>
        </row>
        <row r="927">
          <cell r="B927">
            <v>0.91100000000000003</v>
          </cell>
          <cell r="C927">
            <v>0</v>
          </cell>
        </row>
        <row r="928">
          <cell r="B928">
            <v>0.91200000000000003</v>
          </cell>
          <cell r="C928">
            <v>0</v>
          </cell>
        </row>
        <row r="929">
          <cell r="B929">
            <v>0.91300000000000003</v>
          </cell>
          <cell r="C929">
            <v>0</v>
          </cell>
        </row>
        <row r="930">
          <cell r="B930">
            <v>0.91400000000000003</v>
          </cell>
          <cell r="C930">
            <v>0</v>
          </cell>
        </row>
        <row r="931">
          <cell r="B931">
            <v>0.91500000000000004</v>
          </cell>
          <cell r="C931">
            <v>0</v>
          </cell>
        </row>
        <row r="932">
          <cell r="B932">
            <v>0.91600000000000004</v>
          </cell>
          <cell r="C932">
            <v>0</v>
          </cell>
        </row>
        <row r="933">
          <cell r="B933">
            <v>0.91700000000000004</v>
          </cell>
          <cell r="C933">
            <v>0</v>
          </cell>
        </row>
        <row r="934">
          <cell r="B934">
            <v>0.91800000000000004</v>
          </cell>
          <cell r="C934">
            <v>0</v>
          </cell>
        </row>
        <row r="935">
          <cell r="B935">
            <v>0.91900000000000004</v>
          </cell>
          <cell r="C935">
            <v>0</v>
          </cell>
        </row>
        <row r="936">
          <cell r="B936">
            <v>0.92</v>
          </cell>
          <cell r="C936">
            <v>0</v>
          </cell>
        </row>
        <row r="937">
          <cell r="B937">
            <v>0.92100000000000004</v>
          </cell>
          <cell r="C937">
            <v>0</v>
          </cell>
        </row>
        <row r="938">
          <cell r="B938">
            <v>0.92200000000000004</v>
          </cell>
          <cell r="C938">
            <v>0</v>
          </cell>
        </row>
        <row r="939">
          <cell r="B939">
            <v>0.92300000000000004</v>
          </cell>
          <cell r="C939">
            <v>0</v>
          </cell>
        </row>
        <row r="940">
          <cell r="B940">
            <v>0.92400000000000004</v>
          </cell>
          <cell r="C940">
            <v>0</v>
          </cell>
        </row>
        <row r="941">
          <cell r="B941">
            <v>0.92500000000000004</v>
          </cell>
          <cell r="C941">
            <v>0</v>
          </cell>
        </row>
        <row r="942">
          <cell r="B942">
            <v>0.92600000000000005</v>
          </cell>
          <cell r="C942">
            <v>0</v>
          </cell>
        </row>
        <row r="943">
          <cell r="B943">
            <v>0.92700000000000005</v>
          </cell>
          <cell r="C943">
            <v>0</v>
          </cell>
        </row>
        <row r="944">
          <cell r="B944">
            <v>0.92800000000000005</v>
          </cell>
          <cell r="C944">
            <v>0</v>
          </cell>
        </row>
        <row r="945">
          <cell r="B945">
            <v>0.92900000000000005</v>
          </cell>
          <cell r="C945">
            <v>0</v>
          </cell>
        </row>
        <row r="946">
          <cell r="B946">
            <v>0.93</v>
          </cell>
          <cell r="C946">
            <v>0</v>
          </cell>
        </row>
        <row r="947">
          <cell r="B947">
            <v>0.93100000000000005</v>
          </cell>
          <cell r="C947">
            <v>0</v>
          </cell>
        </row>
        <row r="948">
          <cell r="B948">
            <v>0.93200000000000005</v>
          </cell>
          <cell r="C948">
            <v>0</v>
          </cell>
        </row>
        <row r="949">
          <cell r="B949">
            <v>0.93300000000000005</v>
          </cell>
          <cell r="C949">
            <v>0</v>
          </cell>
        </row>
        <row r="950">
          <cell r="B950">
            <v>0.93400000000000005</v>
          </cell>
          <cell r="C950">
            <v>0</v>
          </cell>
        </row>
        <row r="951">
          <cell r="B951">
            <v>0.93500000000000005</v>
          </cell>
          <cell r="C951">
            <v>0</v>
          </cell>
        </row>
        <row r="952">
          <cell r="B952">
            <v>0.93600000000000005</v>
          </cell>
          <cell r="C952">
            <v>0</v>
          </cell>
        </row>
        <row r="953">
          <cell r="B953">
            <v>0.93700000000000006</v>
          </cell>
          <cell r="C953">
            <v>0</v>
          </cell>
        </row>
        <row r="954">
          <cell r="B954">
            <v>0.93799999999999994</v>
          </cell>
          <cell r="C954">
            <v>0</v>
          </cell>
        </row>
        <row r="955">
          <cell r="B955">
            <v>0.93899999999999995</v>
          </cell>
          <cell r="C955">
            <v>0</v>
          </cell>
        </row>
        <row r="956">
          <cell r="B956">
            <v>0.94</v>
          </cell>
          <cell r="C956">
            <v>0</v>
          </cell>
        </row>
        <row r="957">
          <cell r="B957">
            <v>0.94099999999999995</v>
          </cell>
          <cell r="C957">
            <v>0</v>
          </cell>
        </row>
        <row r="958">
          <cell r="B958">
            <v>0.94199999999999995</v>
          </cell>
          <cell r="C958">
            <v>0</v>
          </cell>
        </row>
        <row r="959">
          <cell r="B959">
            <v>0.94299999999999995</v>
          </cell>
          <cell r="C959">
            <v>0</v>
          </cell>
        </row>
        <row r="960">
          <cell r="B960">
            <v>0.94399999999999995</v>
          </cell>
          <cell r="C960">
            <v>0</v>
          </cell>
        </row>
        <row r="961">
          <cell r="B961">
            <v>0.94499999999999995</v>
          </cell>
          <cell r="C961">
            <v>0</v>
          </cell>
        </row>
        <row r="962">
          <cell r="B962">
            <v>0.94599999999999995</v>
          </cell>
          <cell r="C962">
            <v>0</v>
          </cell>
        </row>
        <row r="963">
          <cell r="B963">
            <v>0.94699999999999995</v>
          </cell>
          <cell r="C963">
            <v>0</v>
          </cell>
        </row>
        <row r="964">
          <cell r="B964">
            <v>0.94799999999999995</v>
          </cell>
          <cell r="C964">
            <v>0</v>
          </cell>
        </row>
        <row r="965">
          <cell r="B965">
            <v>0.94899999999999995</v>
          </cell>
          <cell r="C965">
            <v>0</v>
          </cell>
        </row>
        <row r="966">
          <cell r="B966">
            <v>0.95</v>
          </cell>
          <cell r="C966">
            <v>0</v>
          </cell>
        </row>
        <row r="967">
          <cell r="B967">
            <v>0.95099999999999996</v>
          </cell>
          <cell r="C967">
            <v>0</v>
          </cell>
        </row>
        <row r="968">
          <cell r="B968">
            <v>0.95199999999999996</v>
          </cell>
          <cell r="C968">
            <v>0</v>
          </cell>
        </row>
        <row r="969">
          <cell r="B969">
            <v>0.95299999999999996</v>
          </cell>
          <cell r="C969">
            <v>0</v>
          </cell>
        </row>
        <row r="970">
          <cell r="B970">
            <v>0.95399999999999996</v>
          </cell>
          <cell r="C970">
            <v>0</v>
          </cell>
        </row>
        <row r="971">
          <cell r="B971">
            <v>0.95499999999999996</v>
          </cell>
          <cell r="C971">
            <v>0</v>
          </cell>
        </row>
        <row r="972">
          <cell r="B972">
            <v>0.95599999999999996</v>
          </cell>
          <cell r="C972">
            <v>0</v>
          </cell>
        </row>
        <row r="973">
          <cell r="B973">
            <v>0.95699999999999996</v>
          </cell>
          <cell r="C973">
            <v>0</v>
          </cell>
        </row>
        <row r="974">
          <cell r="B974">
            <v>0.95799999999999996</v>
          </cell>
          <cell r="C974">
            <v>0</v>
          </cell>
        </row>
        <row r="975">
          <cell r="B975">
            <v>0.95899999999999996</v>
          </cell>
          <cell r="C975">
            <v>0</v>
          </cell>
        </row>
        <row r="976">
          <cell r="B976">
            <v>0.96</v>
          </cell>
          <cell r="C976">
            <v>0</v>
          </cell>
        </row>
        <row r="977">
          <cell r="B977">
            <v>0.96099999999999997</v>
          </cell>
          <cell r="C977">
            <v>0</v>
          </cell>
        </row>
        <row r="978">
          <cell r="B978">
            <v>0.96199999999999997</v>
          </cell>
          <cell r="C978">
            <v>0</v>
          </cell>
        </row>
        <row r="979">
          <cell r="B979">
            <v>0.96299999999999997</v>
          </cell>
          <cell r="C979">
            <v>0</v>
          </cell>
        </row>
        <row r="980">
          <cell r="B980">
            <v>0.96399999999999997</v>
          </cell>
          <cell r="C980">
            <v>0</v>
          </cell>
        </row>
        <row r="981">
          <cell r="B981">
            <v>0.96499999999999997</v>
          </cell>
          <cell r="C981">
            <v>0</v>
          </cell>
        </row>
        <row r="982">
          <cell r="B982">
            <v>0.96599999999999997</v>
          </cell>
          <cell r="C982">
            <v>0</v>
          </cell>
        </row>
        <row r="983">
          <cell r="B983">
            <v>0.96699999999999997</v>
          </cell>
          <cell r="C983">
            <v>0</v>
          </cell>
        </row>
        <row r="984">
          <cell r="B984">
            <v>0.96799999999999997</v>
          </cell>
          <cell r="C984">
            <v>0</v>
          </cell>
        </row>
        <row r="985">
          <cell r="B985">
            <v>0.96899999999999997</v>
          </cell>
          <cell r="C985">
            <v>0</v>
          </cell>
        </row>
        <row r="986">
          <cell r="B986">
            <v>0.97</v>
          </cell>
          <cell r="C986">
            <v>0</v>
          </cell>
        </row>
        <row r="987">
          <cell r="B987">
            <v>0.97099999999999997</v>
          </cell>
          <cell r="C987">
            <v>0</v>
          </cell>
        </row>
        <row r="988">
          <cell r="B988">
            <v>0.97199999999999998</v>
          </cell>
          <cell r="C988">
            <v>0</v>
          </cell>
        </row>
        <row r="989">
          <cell r="B989">
            <v>0.97299999999999998</v>
          </cell>
          <cell r="C989">
            <v>0</v>
          </cell>
        </row>
        <row r="990">
          <cell r="B990">
            <v>0.97399999999999998</v>
          </cell>
          <cell r="C990">
            <v>0</v>
          </cell>
        </row>
        <row r="991">
          <cell r="B991">
            <v>0.97499999999999998</v>
          </cell>
          <cell r="C991">
            <v>0</v>
          </cell>
        </row>
        <row r="992">
          <cell r="B992">
            <v>0.97599999999999998</v>
          </cell>
          <cell r="C992">
            <v>0</v>
          </cell>
        </row>
        <row r="993">
          <cell r="B993">
            <v>0.97699999999999998</v>
          </cell>
          <cell r="C993">
            <v>0</v>
          </cell>
        </row>
        <row r="994">
          <cell r="B994">
            <v>0.97799999999999998</v>
          </cell>
          <cell r="C994">
            <v>0</v>
          </cell>
        </row>
        <row r="995">
          <cell r="B995">
            <v>0.97899999999999998</v>
          </cell>
          <cell r="C995">
            <v>0</v>
          </cell>
        </row>
        <row r="996">
          <cell r="B996">
            <v>0.98</v>
          </cell>
          <cell r="C996">
            <v>0</v>
          </cell>
        </row>
        <row r="997">
          <cell r="B997">
            <v>0.98099999999999998</v>
          </cell>
          <cell r="C997">
            <v>0</v>
          </cell>
        </row>
        <row r="998">
          <cell r="B998">
            <v>0.98199999999999998</v>
          </cell>
          <cell r="C998">
            <v>0</v>
          </cell>
        </row>
        <row r="999">
          <cell r="B999">
            <v>0.98299999999999998</v>
          </cell>
          <cell r="C999">
            <v>0</v>
          </cell>
        </row>
        <row r="1000">
          <cell r="B1000">
            <v>0.98399999999999999</v>
          </cell>
          <cell r="C1000">
            <v>0</v>
          </cell>
        </row>
        <row r="1001">
          <cell r="B1001">
            <v>0.98499999999999999</v>
          </cell>
          <cell r="C1001">
            <v>0</v>
          </cell>
        </row>
        <row r="1002">
          <cell r="B1002">
            <v>0.98599999999999999</v>
          </cell>
          <cell r="C1002">
            <v>0</v>
          </cell>
        </row>
        <row r="1003">
          <cell r="B1003">
            <v>0.98699999999999999</v>
          </cell>
          <cell r="C1003">
            <v>0</v>
          </cell>
        </row>
        <row r="1004">
          <cell r="B1004">
            <v>0.98799999999999999</v>
          </cell>
          <cell r="C1004">
            <v>0</v>
          </cell>
        </row>
        <row r="1005">
          <cell r="B1005">
            <v>0.98899999999999999</v>
          </cell>
          <cell r="C1005">
            <v>0</v>
          </cell>
        </row>
        <row r="1006">
          <cell r="B1006">
            <v>0.99</v>
          </cell>
          <cell r="C1006">
            <v>0</v>
          </cell>
        </row>
        <row r="1007">
          <cell r="B1007">
            <v>0.99099999999999999</v>
          </cell>
          <cell r="C1007">
            <v>0</v>
          </cell>
        </row>
        <row r="1008">
          <cell r="B1008">
            <v>0.99199999999999999</v>
          </cell>
          <cell r="C1008">
            <v>0</v>
          </cell>
        </row>
        <row r="1009">
          <cell r="B1009">
            <v>0.99299999999999999</v>
          </cell>
          <cell r="C1009">
            <v>0</v>
          </cell>
        </row>
        <row r="1010">
          <cell r="B1010">
            <v>0.99399999999999999</v>
          </cell>
          <cell r="C1010">
            <v>0</v>
          </cell>
        </row>
        <row r="1011">
          <cell r="B1011">
            <v>0.995</v>
          </cell>
          <cell r="C1011">
            <v>0</v>
          </cell>
        </row>
        <row r="1012">
          <cell r="B1012">
            <v>0.996</v>
          </cell>
          <cell r="C1012">
            <v>0</v>
          </cell>
        </row>
      </sheetData>
      <sheetData sheetId="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ARIA 3.1 RC"/>
      <sheetName val="DATOS"/>
      <sheetName val="INDICE"/>
      <sheetName val="ANEXO 1"/>
      <sheetName val="ANEXO 2"/>
      <sheetName val="ANEXO 3"/>
      <sheetName val="ANEXO 4"/>
      <sheetName val="ANEXO 5"/>
      <sheetName val="ANEXO 6"/>
      <sheetName val="ANEXO 7"/>
      <sheetName val="ANEXO 8"/>
      <sheetName val="ANEXO 9"/>
      <sheetName val="ANEXO 10-A "/>
      <sheetName val="ANEXO 10-B "/>
      <sheetName val="ANEXO 10-C"/>
      <sheetName val="LISTAS"/>
      <sheetName val="IP-01"/>
      <sheetName val="IP-06"/>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B4" t="str">
            <v xml:space="preserve">Instalación y habilitación de estaciones tecnológicas interactivas </v>
          </cell>
          <cell r="D4" t="str">
            <v>Arrendamiento de vehiculos para la verificación y seguimiento de las obras realizadas con recursos del FAIS.</v>
          </cell>
        </row>
        <row r="5">
          <cell r="B5" t="str">
            <v>Acondicionamiento de espacios fisicos</v>
          </cell>
          <cell r="D5" t="str">
            <v>Contratación de estudios de consultoría para la realización de estudios y evaluación de proyectos.</v>
          </cell>
        </row>
        <row r="6">
          <cell r="B6" t="str">
            <v>Actualizacion del catastro municipal, Padron de contribuyentes y/o tarifas.</v>
          </cell>
          <cell r="D6" t="str">
            <v>Adquisición de material y equipo fotográfico para la verificación y seguimiento de las obras.</v>
          </cell>
        </row>
        <row r="7">
          <cell r="B7" t="str">
            <v>Adquisición de sofware y harware.</v>
          </cell>
          <cell r="D7" t="str">
            <v>Adquisición de material y equipo fotográfico para la verificación y seguimiento de las obras.</v>
          </cell>
        </row>
        <row r="8">
          <cell r="B8" t="str">
            <v>Creación de módulos de participación y consulta ciudadana.</v>
          </cell>
          <cell r="D8" t="str">
            <v>Adquisición de equipo topográfico.</v>
          </cell>
        </row>
        <row r="9">
          <cell r="B9" t="str">
            <v>Creación y actualización de la normatividad municipal.</v>
          </cell>
          <cell r="D9" t="str">
            <v>Mantenimiento y reparación de vehículos para la verificación y el seguimiento de las obras realizadas con recursos del FAIS.</v>
          </cell>
        </row>
        <row r="10">
          <cell r="B10" t="str">
            <v>Cursos de capacitación y actualización.</v>
          </cell>
        </row>
        <row r="11">
          <cell r="B11" t="str">
            <v>Elaboración e implementación de un programa para el desarrollo institucional municipal.</v>
          </cell>
        </row>
      </sheetData>
      <sheetData sheetId="16"/>
      <sheetData sheetId="17"/>
      <sheetData sheetId="1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FFFF00"/>
    <pageSetUpPr fitToPage="1"/>
  </sheetPr>
  <dimension ref="A1:P316"/>
  <sheetViews>
    <sheetView tabSelected="1" view="pageBreakPreview" zoomScale="80" zoomScaleNormal="60" zoomScaleSheetLayoutView="80" workbookViewId="0">
      <selection activeCell="J6" sqref="J6"/>
    </sheetView>
  </sheetViews>
  <sheetFormatPr baseColWidth="10" defaultColWidth="11.42578125" defaultRowHeight="12.75" x14ac:dyDescent="0.25"/>
  <cols>
    <col min="1" max="1" width="6" style="5" customWidth="1"/>
    <col min="2" max="2" width="18" style="7" customWidth="1"/>
    <col min="3" max="3" width="11.7109375" style="5" customWidth="1"/>
    <col min="4" max="4" width="60.7109375" style="5" customWidth="1"/>
    <col min="5" max="5" width="16.85546875" style="5" customWidth="1"/>
    <col min="6" max="6" width="16.7109375" style="8" customWidth="1"/>
    <col min="7" max="7" width="16.5703125" style="88" bestFit="1" customWidth="1"/>
    <col min="8" max="8" width="13.85546875" style="8" bestFit="1" customWidth="1"/>
    <col min="9" max="9" width="13.28515625" style="8" customWidth="1"/>
    <col min="10" max="10" width="19.28515625" style="8" bestFit="1" customWidth="1"/>
    <col min="11" max="11" width="15.28515625" style="8" customWidth="1"/>
    <col min="12" max="12" width="10.85546875" style="65" customWidth="1"/>
    <col min="13" max="13" width="10.5703125" style="65" customWidth="1"/>
    <col min="14" max="14" width="15.5703125" style="5" customWidth="1"/>
    <col min="15" max="15" width="16.28515625" style="5" customWidth="1"/>
    <col min="16" max="16" width="11.42578125" style="72"/>
    <col min="17" max="16384" width="11.42578125" style="5"/>
  </cols>
  <sheetData>
    <row r="1" spans="1:16" ht="30.75" customHeight="1" x14ac:dyDescent="0.25">
      <c r="A1" s="1" t="s">
        <v>54</v>
      </c>
      <c r="B1" s="1"/>
      <c r="C1" s="1"/>
      <c r="D1" s="1"/>
      <c r="E1" s="1"/>
      <c r="F1" s="1"/>
      <c r="G1" s="1"/>
      <c r="H1" s="1"/>
      <c r="I1" s="1"/>
      <c r="J1" s="1"/>
      <c r="K1" s="1"/>
      <c r="L1" s="1"/>
      <c r="M1" s="1"/>
      <c r="N1" s="1"/>
      <c r="O1" s="1"/>
    </row>
    <row r="2" spans="1:16" ht="30.75" customHeight="1" x14ac:dyDescent="0.25">
      <c r="A2" s="47" t="s">
        <v>314</v>
      </c>
      <c r="B2" s="80"/>
      <c r="C2" s="80"/>
      <c r="D2" s="80"/>
      <c r="E2" s="80"/>
      <c r="F2" s="80"/>
      <c r="G2" s="99"/>
      <c r="H2" s="80"/>
      <c r="I2" s="80"/>
      <c r="J2" s="80"/>
      <c r="K2" s="80"/>
      <c r="L2" s="80"/>
      <c r="M2" s="80" t="s">
        <v>315</v>
      </c>
      <c r="N2" s="80"/>
      <c r="O2" s="80"/>
    </row>
    <row r="3" spans="1:16" s="33" customFormat="1" ht="21" thickBot="1" x14ac:dyDescent="0.3">
      <c r="A3" s="35"/>
      <c r="B3" s="30"/>
      <c r="C3" s="31"/>
      <c r="D3" s="31"/>
      <c r="E3" s="31"/>
      <c r="F3" s="32"/>
      <c r="G3" s="100"/>
      <c r="H3" s="32"/>
      <c r="I3" s="32"/>
      <c r="J3" s="32"/>
      <c r="K3" s="32"/>
      <c r="L3" s="138"/>
      <c r="M3" s="139"/>
      <c r="N3" s="31"/>
      <c r="O3" s="31"/>
      <c r="P3" s="73"/>
    </row>
    <row r="4" spans="1:16" s="12" customFormat="1" ht="21" customHeight="1" thickBot="1" x14ac:dyDescent="0.3">
      <c r="A4" s="117" t="s">
        <v>0</v>
      </c>
      <c r="B4" s="117" t="s">
        <v>1</v>
      </c>
      <c r="C4" s="120" t="s">
        <v>2</v>
      </c>
      <c r="D4" s="123" t="s">
        <v>3</v>
      </c>
      <c r="E4" s="126" t="s">
        <v>4</v>
      </c>
      <c r="F4" s="129" t="s">
        <v>5</v>
      </c>
      <c r="G4" s="130"/>
      <c r="H4" s="130"/>
      <c r="I4" s="130"/>
      <c r="J4" s="130"/>
      <c r="K4" s="131"/>
      <c r="L4" s="134" t="s">
        <v>83</v>
      </c>
      <c r="M4" s="135"/>
      <c r="N4" s="117" t="s">
        <v>6</v>
      </c>
      <c r="O4" s="117" t="s">
        <v>7</v>
      </c>
      <c r="P4" s="23"/>
    </row>
    <row r="5" spans="1:16" s="12" customFormat="1" ht="17.25" customHeight="1" thickBot="1" x14ac:dyDescent="0.3">
      <c r="A5" s="118"/>
      <c r="B5" s="118"/>
      <c r="C5" s="121"/>
      <c r="D5" s="124"/>
      <c r="E5" s="127"/>
      <c r="F5" s="132" t="s">
        <v>8</v>
      </c>
      <c r="G5" s="129" t="s">
        <v>9</v>
      </c>
      <c r="H5" s="130"/>
      <c r="I5" s="130"/>
      <c r="J5" s="130"/>
      <c r="K5" s="131"/>
      <c r="L5" s="136"/>
      <c r="M5" s="137"/>
      <c r="N5" s="118"/>
      <c r="O5" s="118"/>
      <c r="P5" s="23"/>
    </row>
    <row r="6" spans="1:16" s="12" customFormat="1" ht="44.25" customHeight="1" thickBot="1" x14ac:dyDescent="0.3">
      <c r="A6" s="119"/>
      <c r="B6" s="119"/>
      <c r="C6" s="122"/>
      <c r="D6" s="125"/>
      <c r="E6" s="128"/>
      <c r="F6" s="133"/>
      <c r="G6" s="44" t="s">
        <v>10</v>
      </c>
      <c r="H6" s="45" t="s">
        <v>11</v>
      </c>
      <c r="I6" s="46" t="s">
        <v>12</v>
      </c>
      <c r="J6" s="46" t="s">
        <v>96</v>
      </c>
      <c r="K6" s="46" t="s">
        <v>71</v>
      </c>
      <c r="L6" s="48" t="s">
        <v>84</v>
      </c>
      <c r="M6" s="48" t="s">
        <v>85</v>
      </c>
      <c r="N6" s="119"/>
      <c r="O6" s="119"/>
      <c r="P6" s="23"/>
    </row>
    <row r="7" spans="1:16" s="17" customFormat="1" ht="46.5" customHeight="1" x14ac:dyDescent="0.25">
      <c r="A7" s="13">
        <v>1</v>
      </c>
      <c r="B7" s="14" t="s">
        <v>13</v>
      </c>
      <c r="C7" s="13" t="s">
        <v>14</v>
      </c>
      <c r="D7" s="101" t="s">
        <v>172</v>
      </c>
      <c r="E7" s="14" t="s">
        <v>46</v>
      </c>
      <c r="F7" s="102">
        <f>SUM(G7:K7)</f>
        <v>412000</v>
      </c>
      <c r="G7" s="68">
        <v>412000</v>
      </c>
      <c r="H7" s="69">
        <v>0</v>
      </c>
      <c r="I7" s="70">
        <v>0</v>
      </c>
      <c r="J7" s="70">
        <v>0</v>
      </c>
      <c r="K7" s="70">
        <v>0</v>
      </c>
      <c r="L7" s="71">
        <v>164.8</v>
      </c>
      <c r="M7" s="103" t="s">
        <v>95</v>
      </c>
      <c r="N7" s="15">
        <v>452</v>
      </c>
      <c r="O7" s="16" t="s">
        <v>16</v>
      </c>
    </row>
    <row r="8" spans="1:16" s="17" customFormat="1" ht="45" customHeight="1" x14ac:dyDescent="0.25">
      <c r="A8" s="104">
        <v>2</v>
      </c>
      <c r="B8" s="14" t="s">
        <v>13</v>
      </c>
      <c r="C8" s="13" t="s">
        <v>14</v>
      </c>
      <c r="D8" s="101" t="s">
        <v>173</v>
      </c>
      <c r="E8" s="14" t="s">
        <v>174</v>
      </c>
      <c r="F8" s="102">
        <f t="shared" ref="F8:F19" si="0">SUM(G8:K8)</f>
        <v>206000</v>
      </c>
      <c r="G8" s="105">
        <v>206000</v>
      </c>
      <c r="H8" s="18">
        <v>0</v>
      </c>
      <c r="I8" s="19">
        <v>0</v>
      </c>
      <c r="J8" s="19">
        <v>0</v>
      </c>
      <c r="K8" s="19">
        <v>0</v>
      </c>
      <c r="L8" s="61">
        <v>82.4</v>
      </c>
      <c r="M8" s="103" t="s">
        <v>95</v>
      </c>
      <c r="N8" s="15">
        <v>250</v>
      </c>
      <c r="O8" s="16" t="s">
        <v>16</v>
      </c>
    </row>
    <row r="9" spans="1:16" s="17" customFormat="1" ht="47.25" customHeight="1" x14ac:dyDescent="0.25">
      <c r="A9" s="104">
        <v>3</v>
      </c>
      <c r="B9" s="14" t="s">
        <v>13</v>
      </c>
      <c r="C9" s="13" t="s">
        <v>14</v>
      </c>
      <c r="D9" s="101" t="s">
        <v>116</v>
      </c>
      <c r="E9" s="14" t="s">
        <v>74</v>
      </c>
      <c r="F9" s="102">
        <f t="shared" si="0"/>
        <v>515000</v>
      </c>
      <c r="G9" s="105">
        <v>515000</v>
      </c>
      <c r="H9" s="18">
        <v>0</v>
      </c>
      <c r="I9" s="19">
        <v>0</v>
      </c>
      <c r="J9" s="19">
        <v>0</v>
      </c>
      <c r="K9" s="19">
        <v>0</v>
      </c>
      <c r="L9" s="61">
        <v>206</v>
      </c>
      <c r="M9" s="103" t="s">
        <v>95</v>
      </c>
      <c r="N9" s="15">
        <v>350</v>
      </c>
      <c r="O9" s="16" t="s">
        <v>16</v>
      </c>
    </row>
    <row r="10" spans="1:16" s="17" customFormat="1" ht="48" customHeight="1" x14ac:dyDescent="0.25">
      <c r="A10" s="13">
        <v>4</v>
      </c>
      <c r="B10" s="14" t="s">
        <v>13</v>
      </c>
      <c r="C10" s="13" t="s">
        <v>14</v>
      </c>
      <c r="D10" s="101" t="s">
        <v>117</v>
      </c>
      <c r="E10" s="14" t="s">
        <v>118</v>
      </c>
      <c r="F10" s="102">
        <f t="shared" si="0"/>
        <v>206000</v>
      </c>
      <c r="G10" s="105">
        <v>206000</v>
      </c>
      <c r="H10" s="18">
        <v>0</v>
      </c>
      <c r="I10" s="19">
        <v>0</v>
      </c>
      <c r="J10" s="19">
        <v>0</v>
      </c>
      <c r="K10" s="19">
        <v>0</v>
      </c>
      <c r="L10" s="61">
        <v>82.4</v>
      </c>
      <c r="M10" s="103" t="s">
        <v>95</v>
      </c>
      <c r="N10" s="15">
        <v>248</v>
      </c>
      <c r="O10" s="16" t="s">
        <v>16</v>
      </c>
    </row>
    <row r="11" spans="1:16" s="17" customFormat="1" ht="57" customHeight="1" x14ac:dyDescent="0.25">
      <c r="A11" s="104">
        <v>5</v>
      </c>
      <c r="B11" s="14" t="s">
        <v>13</v>
      </c>
      <c r="C11" s="13" t="s">
        <v>14</v>
      </c>
      <c r="D11" s="101" t="s">
        <v>175</v>
      </c>
      <c r="E11" s="14" t="s">
        <v>15</v>
      </c>
      <c r="F11" s="102">
        <f t="shared" si="0"/>
        <v>1380000</v>
      </c>
      <c r="G11" s="105">
        <v>1380000</v>
      </c>
      <c r="H11" s="18">
        <v>0</v>
      </c>
      <c r="I11" s="19">
        <v>0</v>
      </c>
      <c r="J11" s="19">
        <v>0</v>
      </c>
      <c r="K11" s="19">
        <v>0</v>
      </c>
      <c r="L11" s="61">
        <v>2</v>
      </c>
      <c r="M11" s="103" t="s">
        <v>86</v>
      </c>
      <c r="N11" s="15">
        <v>2400</v>
      </c>
      <c r="O11" s="16" t="s">
        <v>16</v>
      </c>
    </row>
    <row r="12" spans="1:16" s="54" customFormat="1" ht="37.5" customHeight="1" x14ac:dyDescent="0.25">
      <c r="A12" s="79">
        <v>6</v>
      </c>
      <c r="B12" s="38" t="s">
        <v>13</v>
      </c>
      <c r="C12" s="53" t="s">
        <v>14</v>
      </c>
      <c r="D12" s="67" t="s">
        <v>176</v>
      </c>
      <c r="E12" s="38" t="s">
        <v>39</v>
      </c>
      <c r="F12" s="58">
        <f t="shared" si="0"/>
        <v>408534.83</v>
      </c>
      <c r="G12" s="40">
        <v>408534.83</v>
      </c>
      <c r="H12" s="18">
        <v>0</v>
      </c>
      <c r="I12" s="19">
        <v>0</v>
      </c>
      <c r="J12" s="19">
        <v>0</v>
      </c>
      <c r="K12" s="19">
        <v>0</v>
      </c>
      <c r="L12" s="61">
        <v>50</v>
      </c>
      <c r="M12" s="103" t="s">
        <v>93</v>
      </c>
      <c r="N12" s="15">
        <v>50</v>
      </c>
      <c r="O12" s="60" t="s">
        <v>16</v>
      </c>
    </row>
    <row r="13" spans="1:16" s="54" customFormat="1" ht="43.5" customHeight="1" x14ac:dyDescent="0.25">
      <c r="A13" s="53">
        <v>7</v>
      </c>
      <c r="B13" s="38" t="s">
        <v>13</v>
      </c>
      <c r="C13" s="53" t="s">
        <v>14</v>
      </c>
      <c r="D13" s="67" t="s">
        <v>177</v>
      </c>
      <c r="E13" s="38" t="s">
        <v>127</v>
      </c>
      <c r="F13" s="58">
        <f t="shared" si="0"/>
        <v>411477.09</v>
      </c>
      <c r="G13" s="40">
        <v>411477.09</v>
      </c>
      <c r="H13" s="18">
        <v>0</v>
      </c>
      <c r="I13" s="19">
        <v>0</v>
      </c>
      <c r="J13" s="19">
        <v>0</v>
      </c>
      <c r="K13" s="19">
        <v>0</v>
      </c>
      <c r="L13" s="61">
        <v>50</v>
      </c>
      <c r="M13" s="103" t="s">
        <v>93</v>
      </c>
      <c r="N13" s="15">
        <v>45</v>
      </c>
      <c r="O13" s="60" t="s">
        <v>16</v>
      </c>
    </row>
    <row r="14" spans="1:16" s="54" customFormat="1" ht="43.5" customHeight="1" x14ac:dyDescent="0.25">
      <c r="A14" s="79">
        <v>8</v>
      </c>
      <c r="B14" s="38" t="s">
        <v>13</v>
      </c>
      <c r="C14" s="53" t="s">
        <v>14</v>
      </c>
      <c r="D14" s="67" t="s">
        <v>178</v>
      </c>
      <c r="E14" s="38" t="s">
        <v>179</v>
      </c>
      <c r="F14" s="58">
        <f t="shared" si="0"/>
        <v>563311.85000000009</v>
      </c>
      <c r="G14" s="40">
        <v>563311.85000000009</v>
      </c>
      <c r="H14" s="18">
        <v>0</v>
      </c>
      <c r="I14" s="19">
        <v>0</v>
      </c>
      <c r="J14" s="19">
        <v>0</v>
      </c>
      <c r="K14" s="19">
        <v>0</v>
      </c>
      <c r="L14" s="61">
        <v>50</v>
      </c>
      <c r="M14" s="103" t="s">
        <v>93</v>
      </c>
      <c r="N14" s="15">
        <v>30</v>
      </c>
      <c r="O14" s="60" t="s">
        <v>16</v>
      </c>
    </row>
    <row r="15" spans="1:16" s="54" customFormat="1" ht="37.5" customHeight="1" x14ac:dyDescent="0.25">
      <c r="A15" s="79">
        <v>9</v>
      </c>
      <c r="B15" s="38" t="s">
        <v>13</v>
      </c>
      <c r="C15" s="53" t="s">
        <v>14</v>
      </c>
      <c r="D15" s="67" t="s">
        <v>180</v>
      </c>
      <c r="E15" s="38" t="s">
        <v>165</v>
      </c>
      <c r="F15" s="58">
        <f t="shared" si="0"/>
        <v>450000</v>
      </c>
      <c r="G15" s="40">
        <v>450000</v>
      </c>
      <c r="H15" s="18">
        <v>0</v>
      </c>
      <c r="I15" s="19">
        <v>0</v>
      </c>
      <c r="J15" s="19">
        <v>0</v>
      </c>
      <c r="K15" s="19">
        <v>0</v>
      </c>
      <c r="L15" s="61">
        <v>50</v>
      </c>
      <c r="M15" s="103" t="s">
        <v>93</v>
      </c>
      <c r="N15" s="15">
        <v>35</v>
      </c>
      <c r="O15" s="60" t="s">
        <v>16</v>
      </c>
    </row>
    <row r="16" spans="1:16" s="54" customFormat="1" ht="48.75" customHeight="1" x14ac:dyDescent="0.25">
      <c r="A16" s="53">
        <v>10</v>
      </c>
      <c r="B16" s="38" t="s">
        <v>13</v>
      </c>
      <c r="C16" s="53" t="s">
        <v>14</v>
      </c>
      <c r="D16" s="67" t="s">
        <v>181</v>
      </c>
      <c r="E16" s="38" t="s">
        <v>15</v>
      </c>
      <c r="F16" s="58">
        <f t="shared" si="0"/>
        <v>1000000</v>
      </c>
      <c r="G16" s="40">
        <v>1000000</v>
      </c>
      <c r="H16" s="18">
        <v>0</v>
      </c>
      <c r="I16" s="19">
        <v>0</v>
      </c>
      <c r="J16" s="19">
        <v>0</v>
      </c>
      <c r="K16" s="19">
        <v>0</v>
      </c>
      <c r="L16" s="61">
        <v>800</v>
      </c>
      <c r="M16" s="103" t="s">
        <v>95</v>
      </c>
      <c r="N16" s="15">
        <v>900</v>
      </c>
      <c r="O16" s="60" t="s">
        <v>16</v>
      </c>
    </row>
    <row r="17" spans="1:15" s="54" customFormat="1" ht="44.25" customHeight="1" x14ac:dyDescent="0.25">
      <c r="A17" s="79">
        <v>11</v>
      </c>
      <c r="B17" s="38" t="s">
        <v>13</v>
      </c>
      <c r="C17" s="53" t="s">
        <v>14</v>
      </c>
      <c r="D17" s="67" t="s">
        <v>182</v>
      </c>
      <c r="E17" s="38" t="s">
        <v>38</v>
      </c>
      <c r="F17" s="58">
        <f t="shared" si="0"/>
        <v>3439881.36</v>
      </c>
      <c r="G17" s="40">
        <v>3439881.36</v>
      </c>
      <c r="H17" s="18">
        <v>0</v>
      </c>
      <c r="I17" s="19">
        <v>0</v>
      </c>
      <c r="J17" s="19">
        <v>0</v>
      </c>
      <c r="K17" s="19">
        <v>0</v>
      </c>
      <c r="L17" s="61"/>
      <c r="M17" s="103" t="s">
        <v>95</v>
      </c>
      <c r="N17" s="15">
        <v>620</v>
      </c>
      <c r="O17" s="60" t="s">
        <v>16</v>
      </c>
    </row>
    <row r="18" spans="1:15" s="54" customFormat="1" ht="51" customHeight="1" x14ac:dyDescent="0.25">
      <c r="A18" s="79">
        <v>12</v>
      </c>
      <c r="B18" s="38" t="s">
        <v>13</v>
      </c>
      <c r="C18" s="53" t="s">
        <v>14</v>
      </c>
      <c r="D18" s="67" t="s">
        <v>183</v>
      </c>
      <c r="E18" s="38" t="s">
        <v>98</v>
      </c>
      <c r="F18" s="58">
        <f t="shared" si="0"/>
        <v>286972.3</v>
      </c>
      <c r="G18" s="40">
        <v>286972.3</v>
      </c>
      <c r="H18" s="18">
        <v>0</v>
      </c>
      <c r="I18" s="19">
        <v>0</v>
      </c>
      <c r="J18" s="19">
        <v>0</v>
      </c>
      <c r="K18" s="19">
        <v>0</v>
      </c>
      <c r="L18" s="61"/>
      <c r="M18" s="103" t="s">
        <v>95</v>
      </c>
      <c r="N18" s="15">
        <v>620</v>
      </c>
      <c r="O18" s="60" t="s">
        <v>16</v>
      </c>
    </row>
    <row r="19" spans="1:15" s="17" customFormat="1" ht="48.75" customHeight="1" x14ac:dyDescent="0.25">
      <c r="A19" s="104">
        <v>13</v>
      </c>
      <c r="B19" s="14" t="s">
        <v>13</v>
      </c>
      <c r="C19" s="13" t="s">
        <v>14</v>
      </c>
      <c r="D19" s="101" t="s">
        <v>184</v>
      </c>
      <c r="E19" s="14" t="s">
        <v>38</v>
      </c>
      <c r="F19" s="102">
        <f t="shared" si="0"/>
        <v>500000</v>
      </c>
      <c r="G19" s="105">
        <v>500000</v>
      </c>
      <c r="H19" s="18">
        <v>0</v>
      </c>
      <c r="I19" s="19">
        <v>0</v>
      </c>
      <c r="J19" s="19">
        <v>0</v>
      </c>
      <c r="K19" s="19">
        <v>0</v>
      </c>
      <c r="L19" s="61">
        <v>1</v>
      </c>
      <c r="M19" s="103" t="s">
        <v>92</v>
      </c>
      <c r="N19" s="15">
        <v>620</v>
      </c>
      <c r="O19" s="16" t="s">
        <v>16</v>
      </c>
    </row>
    <row r="20" spans="1:15" s="23" customFormat="1" x14ac:dyDescent="0.25">
      <c r="A20" s="141" t="s">
        <v>67</v>
      </c>
      <c r="B20" s="142"/>
      <c r="C20" s="142"/>
      <c r="D20" s="142"/>
      <c r="E20" s="143"/>
      <c r="F20" s="20">
        <f>SUM(F7:F19)</f>
        <v>9779177.4299999997</v>
      </c>
      <c r="G20" s="20">
        <f t="shared" ref="G20:K20" si="1">SUM(G7:G19)</f>
        <v>9779177.4299999997</v>
      </c>
      <c r="H20" s="20">
        <f t="shared" si="1"/>
        <v>0</v>
      </c>
      <c r="I20" s="20">
        <f t="shared" si="1"/>
        <v>0</v>
      </c>
      <c r="J20" s="20">
        <f t="shared" si="1"/>
        <v>0</v>
      </c>
      <c r="K20" s="20">
        <f t="shared" si="1"/>
        <v>0</v>
      </c>
      <c r="L20" s="62"/>
      <c r="M20" s="62"/>
      <c r="N20" s="21"/>
      <c r="O20" s="22"/>
    </row>
    <row r="21" spans="1:15" s="54" customFormat="1" ht="48.75" customHeight="1" x14ac:dyDescent="0.25">
      <c r="A21" s="57">
        <v>14</v>
      </c>
      <c r="B21" s="52" t="s">
        <v>13</v>
      </c>
      <c r="C21" s="57" t="s">
        <v>185</v>
      </c>
      <c r="D21" s="67" t="s">
        <v>186</v>
      </c>
      <c r="E21" s="38" t="s">
        <v>15</v>
      </c>
      <c r="F21" s="39">
        <f t="shared" ref="F21:F24" si="2">SUM(G21:K21)</f>
        <v>787168.76</v>
      </c>
      <c r="G21" s="40">
        <v>787168.76</v>
      </c>
      <c r="H21" s="85">
        <v>0</v>
      </c>
      <c r="I21" s="55">
        <v>0</v>
      </c>
      <c r="J21" s="55">
        <v>0</v>
      </c>
      <c r="K21" s="55">
        <v>0</v>
      </c>
      <c r="L21" s="103">
        <v>80</v>
      </c>
      <c r="M21" s="103" t="s">
        <v>95</v>
      </c>
      <c r="N21" s="26">
        <v>700</v>
      </c>
      <c r="O21" s="60" t="s">
        <v>16</v>
      </c>
    </row>
    <row r="22" spans="1:15" s="54" customFormat="1" ht="48.75" customHeight="1" x14ac:dyDescent="0.25">
      <c r="A22" s="57">
        <v>15</v>
      </c>
      <c r="B22" s="52" t="s">
        <v>13</v>
      </c>
      <c r="C22" s="57" t="s">
        <v>185</v>
      </c>
      <c r="D22" s="67" t="s">
        <v>187</v>
      </c>
      <c r="E22" s="38" t="s">
        <v>19</v>
      </c>
      <c r="F22" s="39">
        <f t="shared" si="2"/>
        <v>555319.6</v>
      </c>
      <c r="G22" s="40">
        <v>555319.6</v>
      </c>
      <c r="H22" s="85">
        <v>0</v>
      </c>
      <c r="I22" s="55">
        <v>0</v>
      </c>
      <c r="J22" s="55">
        <v>0</v>
      </c>
      <c r="K22" s="55">
        <v>0</v>
      </c>
      <c r="L22" s="103">
        <v>80</v>
      </c>
      <c r="M22" s="103" t="s">
        <v>95</v>
      </c>
      <c r="N22" s="26">
        <v>2400</v>
      </c>
      <c r="O22" s="60" t="s">
        <v>16</v>
      </c>
    </row>
    <row r="23" spans="1:15" s="54" customFormat="1" ht="48.75" customHeight="1" x14ac:dyDescent="0.25">
      <c r="A23" s="57">
        <v>16</v>
      </c>
      <c r="B23" s="52" t="s">
        <v>13</v>
      </c>
      <c r="C23" s="57" t="s">
        <v>185</v>
      </c>
      <c r="D23" s="67" t="s">
        <v>188</v>
      </c>
      <c r="E23" s="38" t="s">
        <v>19</v>
      </c>
      <c r="F23" s="39">
        <f t="shared" si="2"/>
        <v>1331972.06</v>
      </c>
      <c r="G23" s="40">
        <v>1331972.06</v>
      </c>
      <c r="H23" s="85">
        <v>0</v>
      </c>
      <c r="I23" s="55">
        <v>0</v>
      </c>
      <c r="J23" s="55">
        <v>0</v>
      </c>
      <c r="K23" s="55">
        <v>0</v>
      </c>
      <c r="L23" s="103">
        <v>80</v>
      </c>
      <c r="M23" s="103" t="s">
        <v>95</v>
      </c>
      <c r="N23" s="26">
        <v>2400</v>
      </c>
      <c r="O23" s="60" t="s">
        <v>16</v>
      </c>
    </row>
    <row r="24" spans="1:15" s="54" customFormat="1" ht="48.75" customHeight="1" x14ac:dyDescent="0.25">
      <c r="A24" s="57">
        <v>17</v>
      </c>
      <c r="B24" s="52" t="s">
        <v>13</v>
      </c>
      <c r="C24" s="57" t="s">
        <v>185</v>
      </c>
      <c r="D24" s="67" t="s">
        <v>189</v>
      </c>
      <c r="E24" s="38" t="s">
        <v>15</v>
      </c>
      <c r="F24" s="39">
        <f t="shared" si="2"/>
        <v>518385.9</v>
      </c>
      <c r="G24" s="40">
        <v>518385.9</v>
      </c>
      <c r="H24" s="85">
        <v>0</v>
      </c>
      <c r="I24" s="55">
        <v>0</v>
      </c>
      <c r="J24" s="55">
        <v>0</v>
      </c>
      <c r="K24" s="55">
        <v>0</v>
      </c>
      <c r="L24" s="103">
        <v>80</v>
      </c>
      <c r="M24" s="103" t="s">
        <v>95</v>
      </c>
      <c r="N24" s="26">
        <v>700</v>
      </c>
      <c r="O24" s="60" t="s">
        <v>16</v>
      </c>
    </row>
    <row r="25" spans="1:15" s="23" customFormat="1" ht="18.75" customHeight="1" x14ac:dyDescent="0.25">
      <c r="A25" s="141" t="s">
        <v>190</v>
      </c>
      <c r="B25" s="142"/>
      <c r="C25" s="142"/>
      <c r="D25" s="142"/>
      <c r="E25" s="143"/>
      <c r="F25" s="20">
        <f>SUM(F21:F24)</f>
        <v>3192846.32</v>
      </c>
      <c r="G25" s="20">
        <f t="shared" ref="G25:K25" si="3">SUM(G21:G24)</f>
        <v>3192846.32</v>
      </c>
      <c r="H25" s="20">
        <f t="shared" si="3"/>
        <v>0</v>
      </c>
      <c r="I25" s="20">
        <f t="shared" si="3"/>
        <v>0</v>
      </c>
      <c r="J25" s="20">
        <f t="shared" si="3"/>
        <v>0</v>
      </c>
      <c r="K25" s="20">
        <f t="shared" si="3"/>
        <v>0</v>
      </c>
      <c r="L25" s="20"/>
      <c r="M25" s="20"/>
      <c r="N25" s="21"/>
      <c r="O25" s="22"/>
    </row>
    <row r="26" spans="1:15" s="54" customFormat="1" ht="51.75" customHeight="1" x14ac:dyDescent="0.25">
      <c r="A26" s="57">
        <v>18</v>
      </c>
      <c r="B26" s="52" t="s">
        <v>13</v>
      </c>
      <c r="C26" s="57" t="s">
        <v>157</v>
      </c>
      <c r="D26" s="37" t="s">
        <v>191</v>
      </c>
      <c r="E26" s="38" t="s">
        <v>126</v>
      </c>
      <c r="F26" s="39">
        <f t="shared" ref="F26:F29" si="4">SUM(G26:K26)</f>
        <v>483955.94</v>
      </c>
      <c r="G26" s="40">
        <v>483955.94</v>
      </c>
      <c r="H26" s="55">
        <v>0</v>
      </c>
      <c r="I26" s="55">
        <v>0</v>
      </c>
      <c r="J26" s="55">
        <v>0</v>
      </c>
      <c r="K26" s="55">
        <v>0</v>
      </c>
      <c r="L26" s="103">
        <v>740</v>
      </c>
      <c r="M26" s="103" t="s">
        <v>91</v>
      </c>
      <c r="N26" s="26">
        <v>150</v>
      </c>
      <c r="O26" s="60" t="s">
        <v>16</v>
      </c>
    </row>
    <row r="27" spans="1:15" s="54" customFormat="1" ht="63" customHeight="1" x14ac:dyDescent="0.25">
      <c r="A27" s="57">
        <v>19</v>
      </c>
      <c r="B27" s="52" t="s">
        <v>13</v>
      </c>
      <c r="C27" s="57" t="s">
        <v>157</v>
      </c>
      <c r="D27" s="37" t="s">
        <v>192</v>
      </c>
      <c r="E27" s="38" t="s">
        <v>74</v>
      </c>
      <c r="F27" s="39">
        <f t="shared" si="4"/>
        <v>500000</v>
      </c>
      <c r="G27" s="40">
        <v>500000</v>
      </c>
      <c r="H27" s="85">
        <v>0</v>
      </c>
      <c r="I27" s="55">
        <v>0</v>
      </c>
      <c r="J27" s="55">
        <v>0</v>
      </c>
      <c r="K27" s="55">
        <v>0</v>
      </c>
      <c r="L27" s="103">
        <v>25</v>
      </c>
      <c r="M27" s="103" t="s">
        <v>91</v>
      </c>
      <c r="N27" s="26">
        <v>60</v>
      </c>
      <c r="O27" s="60" t="s">
        <v>16</v>
      </c>
    </row>
    <row r="28" spans="1:15" s="54" customFormat="1" ht="63" customHeight="1" x14ac:dyDescent="0.25">
      <c r="A28" s="57">
        <v>20</v>
      </c>
      <c r="B28" s="52" t="s">
        <v>13</v>
      </c>
      <c r="C28" s="57" t="s">
        <v>157</v>
      </c>
      <c r="D28" s="37" t="s">
        <v>192</v>
      </c>
      <c r="E28" s="38" t="s">
        <v>129</v>
      </c>
      <c r="F28" s="39">
        <f t="shared" si="4"/>
        <v>500000</v>
      </c>
      <c r="G28" s="40">
        <v>500000</v>
      </c>
      <c r="H28" s="85">
        <v>0</v>
      </c>
      <c r="I28" s="55">
        <v>0</v>
      </c>
      <c r="J28" s="55">
        <v>0</v>
      </c>
      <c r="K28" s="55">
        <v>0</v>
      </c>
      <c r="L28" s="103">
        <v>25</v>
      </c>
      <c r="M28" s="103" t="s">
        <v>91</v>
      </c>
      <c r="N28" s="26">
        <v>70</v>
      </c>
      <c r="O28" s="60" t="s">
        <v>16</v>
      </c>
    </row>
    <row r="29" spans="1:15" s="54" customFormat="1" ht="52.5" customHeight="1" x14ac:dyDescent="0.25">
      <c r="A29" s="57">
        <v>21</v>
      </c>
      <c r="B29" s="52" t="s">
        <v>13</v>
      </c>
      <c r="C29" s="57" t="s">
        <v>157</v>
      </c>
      <c r="D29" s="37" t="s">
        <v>308</v>
      </c>
      <c r="E29" s="38" t="s">
        <v>126</v>
      </c>
      <c r="F29" s="39">
        <f t="shared" si="4"/>
        <v>3016122.16</v>
      </c>
      <c r="G29" s="40">
        <v>3016122.16</v>
      </c>
      <c r="H29" s="85">
        <v>0</v>
      </c>
      <c r="I29" s="55">
        <v>0</v>
      </c>
      <c r="J29" s="55">
        <v>0</v>
      </c>
      <c r="K29" s="55">
        <v>0</v>
      </c>
      <c r="L29" s="103">
        <v>510</v>
      </c>
      <c r="M29" s="103" t="s">
        <v>91</v>
      </c>
      <c r="N29" s="26">
        <v>150</v>
      </c>
      <c r="O29" s="60" t="s">
        <v>16</v>
      </c>
    </row>
    <row r="30" spans="1:15" s="23" customFormat="1" ht="18.75" customHeight="1" x14ac:dyDescent="0.25">
      <c r="A30" s="141" t="s">
        <v>193</v>
      </c>
      <c r="B30" s="142"/>
      <c r="C30" s="142"/>
      <c r="D30" s="142"/>
      <c r="E30" s="143"/>
      <c r="F30" s="20">
        <f>SUM(F26:F29)</f>
        <v>4500078.0999999996</v>
      </c>
      <c r="G30" s="36">
        <f>SUM(G26:G29)</f>
        <v>4500078.0999999996</v>
      </c>
      <c r="H30" s="20">
        <f t="shared" ref="H30:K30" si="5">SUM(H29:H29)</f>
        <v>0</v>
      </c>
      <c r="I30" s="20">
        <f t="shared" si="5"/>
        <v>0</v>
      </c>
      <c r="J30" s="20">
        <f t="shared" si="5"/>
        <v>0</v>
      </c>
      <c r="K30" s="20">
        <f t="shared" si="5"/>
        <v>0</v>
      </c>
      <c r="L30" s="20"/>
      <c r="M30" s="20"/>
      <c r="N30" s="21"/>
      <c r="O30" s="22"/>
    </row>
    <row r="31" spans="1:15" s="54" customFormat="1" ht="51.75" customHeight="1" x14ac:dyDescent="0.25">
      <c r="A31" s="57">
        <v>22</v>
      </c>
      <c r="B31" s="52" t="s">
        <v>13</v>
      </c>
      <c r="C31" s="57" t="s">
        <v>20</v>
      </c>
      <c r="D31" s="37" t="s">
        <v>194</v>
      </c>
      <c r="E31" s="38" t="s">
        <v>21</v>
      </c>
      <c r="F31" s="39">
        <f t="shared" ref="F31:F32" si="6">SUM(G31:K31)</f>
        <v>260000</v>
      </c>
      <c r="G31" s="40">
        <v>260000</v>
      </c>
      <c r="H31" s="85">
        <v>0</v>
      </c>
      <c r="I31" s="55">
        <v>0</v>
      </c>
      <c r="J31" s="55">
        <v>0</v>
      </c>
      <c r="K31" s="55">
        <v>0</v>
      </c>
      <c r="L31" s="103">
        <v>400</v>
      </c>
      <c r="M31" s="103" t="s">
        <v>95</v>
      </c>
      <c r="N31" s="26">
        <v>700</v>
      </c>
      <c r="O31" s="60" t="s">
        <v>16</v>
      </c>
    </row>
    <row r="32" spans="1:15" s="54" customFormat="1" ht="51.75" customHeight="1" x14ac:dyDescent="0.25">
      <c r="A32" s="57">
        <v>23</v>
      </c>
      <c r="B32" s="52" t="s">
        <v>13</v>
      </c>
      <c r="C32" s="57" t="s">
        <v>20</v>
      </c>
      <c r="D32" s="37" t="s">
        <v>195</v>
      </c>
      <c r="E32" s="38" t="s">
        <v>148</v>
      </c>
      <c r="F32" s="39">
        <f t="shared" si="6"/>
        <v>255000</v>
      </c>
      <c r="G32" s="40">
        <v>255000</v>
      </c>
      <c r="H32" s="85">
        <v>0</v>
      </c>
      <c r="I32" s="55">
        <v>0</v>
      </c>
      <c r="J32" s="55">
        <v>0</v>
      </c>
      <c r="K32" s="55">
        <v>0</v>
      </c>
      <c r="L32" s="103">
        <v>390</v>
      </c>
      <c r="M32" s="103" t="s">
        <v>95</v>
      </c>
      <c r="N32" s="26">
        <v>200</v>
      </c>
      <c r="O32" s="60" t="s">
        <v>16</v>
      </c>
    </row>
    <row r="33" spans="1:15" s="23" customFormat="1" x14ac:dyDescent="0.25">
      <c r="A33" s="141" t="s">
        <v>68</v>
      </c>
      <c r="B33" s="142"/>
      <c r="C33" s="142"/>
      <c r="D33" s="142"/>
      <c r="E33" s="143"/>
      <c r="F33" s="20">
        <f>SUM(F31:F32)</f>
        <v>515000</v>
      </c>
      <c r="G33" s="20">
        <f t="shared" ref="G33:K33" si="7">SUM(G31:G32)</f>
        <v>515000</v>
      </c>
      <c r="H33" s="20">
        <f t="shared" si="7"/>
        <v>0</v>
      </c>
      <c r="I33" s="20">
        <f t="shared" si="7"/>
        <v>0</v>
      </c>
      <c r="J33" s="20">
        <f t="shared" si="7"/>
        <v>0</v>
      </c>
      <c r="K33" s="20">
        <f t="shared" si="7"/>
        <v>0</v>
      </c>
      <c r="L33" s="62"/>
      <c r="M33" s="62"/>
      <c r="N33" s="21"/>
      <c r="O33" s="22"/>
    </row>
    <row r="34" spans="1:15" s="17" customFormat="1" ht="39" customHeight="1" x14ac:dyDescent="0.25">
      <c r="A34" s="24">
        <v>24</v>
      </c>
      <c r="B34" s="25" t="s">
        <v>13</v>
      </c>
      <c r="C34" s="106" t="s">
        <v>23</v>
      </c>
      <c r="D34" s="37" t="s">
        <v>81</v>
      </c>
      <c r="E34" s="38" t="s">
        <v>15</v>
      </c>
      <c r="F34" s="39">
        <f t="shared" ref="F34:F42" si="8">SUM(G34:K34)</f>
        <v>988388</v>
      </c>
      <c r="G34" s="40">
        <v>988388</v>
      </c>
      <c r="H34" s="27">
        <v>0</v>
      </c>
      <c r="I34" s="27">
        <v>0</v>
      </c>
      <c r="J34" s="107">
        <v>0</v>
      </c>
      <c r="K34" s="107">
        <v>0</v>
      </c>
      <c r="L34" s="82">
        <v>84</v>
      </c>
      <c r="M34" s="83" t="s">
        <v>92</v>
      </c>
      <c r="N34" s="26">
        <v>350</v>
      </c>
      <c r="O34" s="16" t="s">
        <v>18</v>
      </c>
    </row>
    <row r="35" spans="1:15" s="17" customFormat="1" ht="39" customHeight="1" x14ac:dyDescent="0.25">
      <c r="A35" s="24">
        <v>25</v>
      </c>
      <c r="B35" s="25" t="s">
        <v>13</v>
      </c>
      <c r="C35" s="106" t="s">
        <v>23</v>
      </c>
      <c r="D35" s="37" t="s">
        <v>80</v>
      </c>
      <c r="E35" s="38" t="s">
        <v>19</v>
      </c>
      <c r="F35" s="39">
        <f t="shared" si="8"/>
        <v>990911.5</v>
      </c>
      <c r="G35" s="40">
        <v>990911.5</v>
      </c>
      <c r="H35" s="27">
        <v>0</v>
      </c>
      <c r="I35" s="27">
        <v>0</v>
      </c>
      <c r="J35" s="107">
        <v>0</v>
      </c>
      <c r="K35" s="107">
        <v>0</v>
      </c>
      <c r="L35" s="82">
        <v>84</v>
      </c>
      <c r="M35" s="83" t="s">
        <v>92</v>
      </c>
      <c r="N35" s="26">
        <v>510</v>
      </c>
      <c r="O35" s="16" t="s">
        <v>18</v>
      </c>
    </row>
    <row r="36" spans="1:15" s="17" customFormat="1" ht="39" customHeight="1" x14ac:dyDescent="0.25">
      <c r="A36" s="24">
        <v>26</v>
      </c>
      <c r="B36" s="25" t="s">
        <v>13</v>
      </c>
      <c r="C36" s="106" t="s">
        <v>23</v>
      </c>
      <c r="D36" s="37" t="s">
        <v>79</v>
      </c>
      <c r="E36" s="38" t="s">
        <v>24</v>
      </c>
      <c r="F36" s="39">
        <f t="shared" si="8"/>
        <v>989675.5</v>
      </c>
      <c r="G36" s="40">
        <v>989675.5</v>
      </c>
      <c r="H36" s="27">
        <v>0</v>
      </c>
      <c r="I36" s="27">
        <v>0</v>
      </c>
      <c r="J36" s="107">
        <v>0</v>
      </c>
      <c r="K36" s="107">
        <v>0</v>
      </c>
      <c r="L36" s="82">
        <v>84</v>
      </c>
      <c r="M36" s="83" t="s">
        <v>92</v>
      </c>
      <c r="N36" s="26">
        <v>420</v>
      </c>
      <c r="O36" s="16" t="s">
        <v>18</v>
      </c>
    </row>
    <row r="37" spans="1:15" s="17" customFormat="1" ht="39" customHeight="1" x14ac:dyDescent="0.25">
      <c r="A37" s="24">
        <v>27</v>
      </c>
      <c r="B37" s="25" t="s">
        <v>13</v>
      </c>
      <c r="C37" s="106" t="s">
        <v>23</v>
      </c>
      <c r="D37" s="37" t="s">
        <v>78</v>
      </c>
      <c r="E37" s="38" t="s">
        <v>15</v>
      </c>
      <c r="F37" s="39">
        <f t="shared" si="8"/>
        <v>987636.1</v>
      </c>
      <c r="G37" s="40">
        <v>987636.1</v>
      </c>
      <c r="H37" s="27">
        <v>0</v>
      </c>
      <c r="I37" s="27">
        <v>0</v>
      </c>
      <c r="J37" s="107">
        <v>0</v>
      </c>
      <c r="K37" s="107">
        <v>0</v>
      </c>
      <c r="L37" s="82">
        <v>70</v>
      </c>
      <c r="M37" s="83" t="s">
        <v>92</v>
      </c>
      <c r="N37" s="26">
        <v>500</v>
      </c>
      <c r="O37" s="16" t="s">
        <v>18</v>
      </c>
    </row>
    <row r="38" spans="1:15" s="17" customFormat="1" ht="39" customHeight="1" x14ac:dyDescent="0.25">
      <c r="A38" s="24">
        <v>28</v>
      </c>
      <c r="B38" s="25" t="s">
        <v>13</v>
      </c>
      <c r="C38" s="106" t="s">
        <v>23</v>
      </c>
      <c r="D38" s="37" t="s">
        <v>77</v>
      </c>
      <c r="E38" s="38" t="s">
        <v>19</v>
      </c>
      <c r="F38" s="39">
        <f t="shared" si="8"/>
        <v>989057.5</v>
      </c>
      <c r="G38" s="40">
        <v>989057.5</v>
      </c>
      <c r="H38" s="27">
        <v>0</v>
      </c>
      <c r="I38" s="27">
        <v>0</v>
      </c>
      <c r="J38" s="107">
        <v>0</v>
      </c>
      <c r="K38" s="107">
        <v>0</v>
      </c>
      <c r="L38" s="82">
        <v>70</v>
      </c>
      <c r="M38" s="83" t="s">
        <v>92</v>
      </c>
      <c r="N38" s="26">
        <v>450</v>
      </c>
      <c r="O38" s="28" t="s">
        <v>18</v>
      </c>
    </row>
    <row r="39" spans="1:15" s="17" customFormat="1" ht="39" customHeight="1" x14ac:dyDescent="0.25">
      <c r="A39" s="24">
        <v>29</v>
      </c>
      <c r="B39" s="25" t="s">
        <v>13</v>
      </c>
      <c r="C39" s="106" t="s">
        <v>23</v>
      </c>
      <c r="D39" s="37" t="s">
        <v>76</v>
      </c>
      <c r="E39" s="38" t="s">
        <v>24</v>
      </c>
      <c r="F39" s="39">
        <f t="shared" si="8"/>
        <v>985462.8</v>
      </c>
      <c r="G39" s="40">
        <v>985462.8</v>
      </c>
      <c r="H39" s="27">
        <v>0</v>
      </c>
      <c r="I39" s="27">
        <v>0</v>
      </c>
      <c r="J39" s="107">
        <v>0</v>
      </c>
      <c r="K39" s="107">
        <v>0</v>
      </c>
      <c r="L39" s="82">
        <v>70</v>
      </c>
      <c r="M39" s="83" t="s">
        <v>92</v>
      </c>
      <c r="N39" s="26">
        <v>480</v>
      </c>
      <c r="O39" s="28" t="s">
        <v>18</v>
      </c>
    </row>
    <row r="40" spans="1:15" s="17" customFormat="1" ht="42" customHeight="1" x14ac:dyDescent="0.25">
      <c r="A40" s="24">
        <v>30</v>
      </c>
      <c r="B40" s="25" t="s">
        <v>13</v>
      </c>
      <c r="C40" s="106" t="s">
        <v>23</v>
      </c>
      <c r="D40" s="37" t="s">
        <v>196</v>
      </c>
      <c r="E40" s="38" t="s">
        <v>109</v>
      </c>
      <c r="F40" s="39">
        <f t="shared" si="8"/>
        <v>201383.29</v>
      </c>
      <c r="G40" s="40">
        <v>201383.29</v>
      </c>
      <c r="H40" s="27">
        <v>0</v>
      </c>
      <c r="I40" s="27">
        <v>0</v>
      </c>
      <c r="J40" s="107">
        <v>0</v>
      </c>
      <c r="K40" s="107">
        <v>0</v>
      </c>
      <c r="L40" s="83">
        <v>7.78</v>
      </c>
      <c r="M40" s="83" t="s">
        <v>91</v>
      </c>
      <c r="N40" s="26">
        <v>7</v>
      </c>
      <c r="O40" s="28" t="s">
        <v>16</v>
      </c>
    </row>
    <row r="41" spans="1:15" s="17" customFormat="1" ht="42" customHeight="1" x14ac:dyDescent="0.25">
      <c r="A41" s="24">
        <v>31</v>
      </c>
      <c r="B41" s="25" t="s">
        <v>13</v>
      </c>
      <c r="C41" s="106" t="s">
        <v>23</v>
      </c>
      <c r="D41" s="37" t="s">
        <v>197</v>
      </c>
      <c r="E41" s="38" t="s">
        <v>21</v>
      </c>
      <c r="F41" s="39">
        <f t="shared" si="8"/>
        <v>201383.29</v>
      </c>
      <c r="G41" s="40">
        <v>201383.29</v>
      </c>
      <c r="H41" s="27">
        <v>0</v>
      </c>
      <c r="I41" s="27">
        <v>0</v>
      </c>
      <c r="J41" s="107">
        <v>0</v>
      </c>
      <c r="K41" s="107">
        <v>0</v>
      </c>
      <c r="L41" s="83">
        <v>7.78</v>
      </c>
      <c r="M41" s="83" t="s">
        <v>91</v>
      </c>
      <c r="N41" s="26">
        <v>6</v>
      </c>
      <c r="O41" s="28" t="s">
        <v>16</v>
      </c>
    </row>
    <row r="42" spans="1:15" s="17" customFormat="1" ht="42" customHeight="1" x14ac:dyDescent="0.25">
      <c r="A42" s="24">
        <v>32</v>
      </c>
      <c r="B42" s="25" t="s">
        <v>13</v>
      </c>
      <c r="C42" s="106" t="s">
        <v>23</v>
      </c>
      <c r="D42" s="37" t="s">
        <v>198</v>
      </c>
      <c r="E42" s="38" t="s">
        <v>45</v>
      </c>
      <c r="F42" s="39">
        <f t="shared" si="8"/>
        <v>201383.29</v>
      </c>
      <c r="G42" s="40">
        <v>201383.29</v>
      </c>
      <c r="H42" s="27">
        <v>0</v>
      </c>
      <c r="I42" s="27">
        <v>0</v>
      </c>
      <c r="J42" s="107">
        <v>0</v>
      </c>
      <c r="K42" s="107">
        <v>0</v>
      </c>
      <c r="L42" s="83">
        <v>7.78</v>
      </c>
      <c r="M42" s="83" t="s">
        <v>91</v>
      </c>
      <c r="N42" s="26">
        <v>7</v>
      </c>
      <c r="O42" s="28" t="s">
        <v>16</v>
      </c>
    </row>
    <row r="43" spans="1:15" s="23" customFormat="1" x14ac:dyDescent="0.25">
      <c r="A43" s="141" t="s">
        <v>69</v>
      </c>
      <c r="B43" s="142"/>
      <c r="C43" s="142"/>
      <c r="D43" s="142"/>
      <c r="E43" s="143"/>
      <c r="F43" s="20">
        <f>SUM(F34:F42)</f>
        <v>6535281.2699999996</v>
      </c>
      <c r="G43" s="20">
        <f t="shared" ref="G43:K43" si="9">SUM(G34:G42)</f>
        <v>6535281.2699999996</v>
      </c>
      <c r="H43" s="20">
        <f t="shared" si="9"/>
        <v>0</v>
      </c>
      <c r="I43" s="20">
        <f t="shared" si="9"/>
        <v>0</v>
      </c>
      <c r="J43" s="20">
        <f t="shared" si="9"/>
        <v>0</v>
      </c>
      <c r="K43" s="20">
        <f t="shared" si="9"/>
        <v>0</v>
      </c>
      <c r="L43" s="62"/>
      <c r="M43" s="62"/>
      <c r="N43" s="21"/>
      <c r="O43" s="22"/>
    </row>
    <row r="44" spans="1:15" s="110" customFormat="1" ht="30.75" customHeight="1" x14ac:dyDescent="0.25">
      <c r="A44" s="13">
        <v>33</v>
      </c>
      <c r="B44" s="14" t="s">
        <v>13</v>
      </c>
      <c r="C44" s="29" t="s">
        <v>26</v>
      </c>
      <c r="D44" s="41" t="s">
        <v>27</v>
      </c>
      <c r="E44" s="38" t="s">
        <v>28</v>
      </c>
      <c r="F44" s="108">
        <f t="shared" ref="F44:F151" si="10">SUM(G44:K44)</f>
        <v>986122</v>
      </c>
      <c r="G44" s="42">
        <v>986122</v>
      </c>
      <c r="H44" s="27">
        <v>0</v>
      </c>
      <c r="I44" s="27">
        <v>0</v>
      </c>
      <c r="J44" s="27">
        <v>0</v>
      </c>
      <c r="K44" s="27">
        <v>0</v>
      </c>
      <c r="L44" s="63">
        <v>200</v>
      </c>
      <c r="M44" s="83" t="s">
        <v>92</v>
      </c>
      <c r="N44" s="15">
        <v>3500</v>
      </c>
      <c r="O44" s="109" t="s">
        <v>18</v>
      </c>
    </row>
    <row r="45" spans="1:15" s="110" customFormat="1" ht="30.75" customHeight="1" x14ac:dyDescent="0.25">
      <c r="A45" s="13">
        <v>34</v>
      </c>
      <c r="B45" s="14" t="s">
        <v>13</v>
      </c>
      <c r="C45" s="29" t="s">
        <v>26</v>
      </c>
      <c r="D45" s="41" t="s">
        <v>29</v>
      </c>
      <c r="E45" s="38" t="s">
        <v>15</v>
      </c>
      <c r="F45" s="108">
        <f t="shared" si="10"/>
        <v>989006</v>
      </c>
      <c r="G45" s="42">
        <v>989006</v>
      </c>
      <c r="H45" s="27">
        <v>0</v>
      </c>
      <c r="I45" s="27">
        <v>0</v>
      </c>
      <c r="J45" s="27">
        <v>0</v>
      </c>
      <c r="K45" s="27">
        <v>0</v>
      </c>
      <c r="L45" s="63">
        <v>200</v>
      </c>
      <c r="M45" s="83" t="s">
        <v>92</v>
      </c>
      <c r="N45" s="15">
        <v>2800</v>
      </c>
      <c r="O45" s="109" t="s">
        <v>18</v>
      </c>
    </row>
    <row r="46" spans="1:15" s="110" customFormat="1" ht="30.75" customHeight="1" x14ac:dyDescent="0.25">
      <c r="A46" s="13">
        <v>35</v>
      </c>
      <c r="B46" s="14" t="s">
        <v>13</v>
      </c>
      <c r="C46" s="29" t="s">
        <v>26</v>
      </c>
      <c r="D46" s="41" t="s">
        <v>30</v>
      </c>
      <c r="E46" s="38" t="s">
        <v>24</v>
      </c>
      <c r="F46" s="108">
        <f t="shared" si="10"/>
        <v>987358</v>
      </c>
      <c r="G46" s="42">
        <v>987358</v>
      </c>
      <c r="H46" s="27">
        <v>0</v>
      </c>
      <c r="I46" s="27">
        <v>0</v>
      </c>
      <c r="J46" s="27">
        <v>0</v>
      </c>
      <c r="K46" s="27">
        <v>0</v>
      </c>
      <c r="L46" s="63">
        <v>200</v>
      </c>
      <c r="M46" s="83" t="s">
        <v>92</v>
      </c>
      <c r="N46" s="15">
        <v>1800</v>
      </c>
      <c r="O46" s="109" t="s">
        <v>18</v>
      </c>
    </row>
    <row r="47" spans="1:15" s="112" customFormat="1" ht="49.5" customHeight="1" x14ac:dyDescent="0.25">
      <c r="A47" s="13">
        <v>36</v>
      </c>
      <c r="B47" s="38" t="s">
        <v>13</v>
      </c>
      <c r="C47" s="84" t="s">
        <v>26</v>
      </c>
      <c r="D47" s="37" t="s">
        <v>199</v>
      </c>
      <c r="E47" s="38" t="s">
        <v>124</v>
      </c>
      <c r="F47" s="108">
        <f t="shared" si="10"/>
        <v>280625.59999999998</v>
      </c>
      <c r="G47" s="49">
        <v>280625.59999999998</v>
      </c>
      <c r="H47" s="81">
        <v>0</v>
      </c>
      <c r="I47" s="81">
        <v>0</v>
      </c>
      <c r="J47" s="85">
        <v>0</v>
      </c>
      <c r="K47" s="85">
        <v>0</v>
      </c>
      <c r="L47" s="111">
        <v>5.2</v>
      </c>
      <c r="M47" s="59" t="s">
        <v>86</v>
      </c>
      <c r="N47" s="15">
        <v>230</v>
      </c>
      <c r="O47" s="114" t="s">
        <v>16</v>
      </c>
    </row>
    <row r="48" spans="1:15" s="112" customFormat="1" ht="49.5" customHeight="1" x14ac:dyDescent="0.25">
      <c r="A48" s="13">
        <v>37</v>
      </c>
      <c r="B48" s="38" t="s">
        <v>13</v>
      </c>
      <c r="C48" s="84" t="s">
        <v>26</v>
      </c>
      <c r="D48" s="37" t="s">
        <v>200</v>
      </c>
      <c r="E48" s="38" t="s">
        <v>43</v>
      </c>
      <c r="F48" s="108">
        <f t="shared" si="10"/>
        <v>143100.29999999999</v>
      </c>
      <c r="G48" s="49">
        <v>143100.29999999999</v>
      </c>
      <c r="H48" s="81">
        <v>0</v>
      </c>
      <c r="I48" s="81">
        <v>0</v>
      </c>
      <c r="J48" s="85">
        <v>0</v>
      </c>
      <c r="K48" s="85">
        <v>0</v>
      </c>
      <c r="L48" s="111">
        <v>2.52</v>
      </c>
      <c r="M48" s="59" t="s">
        <v>86</v>
      </c>
      <c r="N48" s="15">
        <v>240</v>
      </c>
      <c r="O48" s="114" t="s">
        <v>16</v>
      </c>
    </row>
    <row r="49" spans="1:15" s="112" customFormat="1" ht="49.5" customHeight="1" x14ac:dyDescent="0.25">
      <c r="A49" s="13">
        <v>38</v>
      </c>
      <c r="B49" s="38" t="s">
        <v>13</v>
      </c>
      <c r="C49" s="84" t="s">
        <v>26</v>
      </c>
      <c r="D49" s="37" t="s">
        <v>201</v>
      </c>
      <c r="E49" s="38" t="s">
        <v>31</v>
      </c>
      <c r="F49" s="108">
        <f t="shared" si="10"/>
        <v>261250.56</v>
      </c>
      <c r="G49" s="49">
        <v>261250.56</v>
      </c>
      <c r="H49" s="81">
        <v>0</v>
      </c>
      <c r="I49" s="81">
        <v>0</v>
      </c>
      <c r="J49" s="85">
        <v>0</v>
      </c>
      <c r="K49" s="85">
        <v>0</v>
      </c>
      <c r="L49" s="111">
        <v>4.78</v>
      </c>
      <c r="M49" s="59" t="s">
        <v>86</v>
      </c>
      <c r="N49" s="15">
        <v>420</v>
      </c>
      <c r="O49" s="114" t="s">
        <v>16</v>
      </c>
    </row>
    <row r="50" spans="1:15" s="112" customFormat="1" ht="49.5" customHeight="1" x14ac:dyDescent="0.25">
      <c r="A50" s="13">
        <v>39</v>
      </c>
      <c r="B50" s="38" t="s">
        <v>13</v>
      </c>
      <c r="C50" s="84" t="s">
        <v>26</v>
      </c>
      <c r="D50" s="37" t="s">
        <v>202</v>
      </c>
      <c r="E50" s="38" t="s">
        <v>203</v>
      </c>
      <c r="F50" s="108">
        <f t="shared" si="10"/>
        <v>117675.26</v>
      </c>
      <c r="G50" s="49">
        <v>117675.26</v>
      </c>
      <c r="H50" s="81">
        <v>0</v>
      </c>
      <c r="I50" s="81">
        <v>0</v>
      </c>
      <c r="J50" s="85">
        <v>0</v>
      </c>
      <c r="K50" s="85">
        <v>0</v>
      </c>
      <c r="L50" s="111">
        <v>2.0299999999999998</v>
      </c>
      <c r="M50" s="59" t="s">
        <v>86</v>
      </c>
      <c r="N50" s="15">
        <v>25</v>
      </c>
      <c r="O50" s="114" t="s">
        <v>16</v>
      </c>
    </row>
    <row r="51" spans="1:15" s="112" customFormat="1" ht="49.5" customHeight="1" x14ac:dyDescent="0.25">
      <c r="A51" s="13">
        <v>40</v>
      </c>
      <c r="B51" s="38" t="s">
        <v>13</v>
      </c>
      <c r="C51" s="84" t="s">
        <v>26</v>
      </c>
      <c r="D51" s="37" t="s">
        <v>204</v>
      </c>
      <c r="E51" s="38" t="s">
        <v>203</v>
      </c>
      <c r="F51" s="108">
        <f t="shared" si="10"/>
        <v>201250.43</v>
      </c>
      <c r="G51" s="49">
        <v>201250.43</v>
      </c>
      <c r="H51" s="81">
        <v>0</v>
      </c>
      <c r="I51" s="81">
        <v>0</v>
      </c>
      <c r="J51" s="85">
        <v>0</v>
      </c>
      <c r="K51" s="85">
        <v>0</v>
      </c>
      <c r="L51" s="111">
        <v>3.47</v>
      </c>
      <c r="M51" s="59" t="s">
        <v>86</v>
      </c>
      <c r="N51" s="15">
        <v>25</v>
      </c>
      <c r="O51" s="114" t="s">
        <v>16</v>
      </c>
    </row>
    <row r="52" spans="1:15" s="112" customFormat="1" ht="49.5" customHeight="1" x14ac:dyDescent="0.25">
      <c r="A52" s="13">
        <v>41</v>
      </c>
      <c r="B52" s="38" t="s">
        <v>13</v>
      </c>
      <c r="C52" s="84" t="s">
        <v>26</v>
      </c>
      <c r="D52" s="37" t="s">
        <v>205</v>
      </c>
      <c r="E52" s="38" t="s">
        <v>32</v>
      </c>
      <c r="F52" s="108">
        <f t="shared" si="10"/>
        <v>1102102.3400000001</v>
      </c>
      <c r="G52" s="49">
        <v>1102102.3400000001</v>
      </c>
      <c r="H52" s="81">
        <v>0</v>
      </c>
      <c r="I52" s="81">
        <v>0</v>
      </c>
      <c r="J52" s="85">
        <v>0</v>
      </c>
      <c r="K52" s="85">
        <v>0</v>
      </c>
      <c r="L52" s="111">
        <v>19</v>
      </c>
      <c r="M52" s="59" t="s">
        <v>86</v>
      </c>
      <c r="N52" s="15">
        <v>20</v>
      </c>
      <c r="O52" s="114" t="s">
        <v>16</v>
      </c>
    </row>
    <row r="53" spans="1:15" s="112" customFormat="1" ht="49.5" customHeight="1" x14ac:dyDescent="0.25">
      <c r="A53" s="13">
        <v>42</v>
      </c>
      <c r="B53" s="38" t="s">
        <v>13</v>
      </c>
      <c r="C53" s="84" t="s">
        <v>26</v>
      </c>
      <c r="D53" s="37" t="s">
        <v>206</v>
      </c>
      <c r="E53" s="38" t="s">
        <v>102</v>
      </c>
      <c r="F53" s="108">
        <f t="shared" si="10"/>
        <v>116250.25</v>
      </c>
      <c r="G53" s="49">
        <v>116250.25</v>
      </c>
      <c r="H53" s="81">
        <v>0</v>
      </c>
      <c r="I53" s="81">
        <v>0</v>
      </c>
      <c r="J53" s="85">
        <v>0</v>
      </c>
      <c r="K53" s="85">
        <v>0</v>
      </c>
      <c r="L53" s="111">
        <v>2</v>
      </c>
      <c r="M53" s="59" t="s">
        <v>86</v>
      </c>
      <c r="N53" s="15">
        <v>30</v>
      </c>
      <c r="O53" s="114" t="s">
        <v>16</v>
      </c>
    </row>
    <row r="54" spans="1:15" s="112" customFormat="1" ht="49.5" customHeight="1" x14ac:dyDescent="0.25">
      <c r="A54" s="13">
        <v>43</v>
      </c>
      <c r="B54" s="38" t="s">
        <v>13</v>
      </c>
      <c r="C54" s="84" t="s">
        <v>26</v>
      </c>
      <c r="D54" s="37" t="s">
        <v>207</v>
      </c>
      <c r="E54" s="38" t="s">
        <v>94</v>
      </c>
      <c r="F54" s="108">
        <f t="shared" si="10"/>
        <v>203250.43</v>
      </c>
      <c r="G54" s="49">
        <v>203250.43</v>
      </c>
      <c r="H54" s="81">
        <v>0</v>
      </c>
      <c r="I54" s="81">
        <v>0</v>
      </c>
      <c r="J54" s="85">
        <v>0</v>
      </c>
      <c r="K54" s="85">
        <v>0</v>
      </c>
      <c r="L54" s="111">
        <v>3.5</v>
      </c>
      <c r="M54" s="59" t="s">
        <v>86</v>
      </c>
      <c r="N54" s="15">
        <v>20</v>
      </c>
      <c r="O54" s="114" t="s">
        <v>16</v>
      </c>
    </row>
    <row r="55" spans="1:15" s="112" customFormat="1" ht="49.5" customHeight="1" x14ac:dyDescent="0.25">
      <c r="A55" s="13">
        <v>44</v>
      </c>
      <c r="B55" s="38" t="s">
        <v>13</v>
      </c>
      <c r="C55" s="84" t="s">
        <v>26</v>
      </c>
      <c r="D55" s="37" t="s">
        <v>208</v>
      </c>
      <c r="E55" s="38" t="s">
        <v>209</v>
      </c>
      <c r="F55" s="108">
        <f t="shared" si="10"/>
        <v>217500.46</v>
      </c>
      <c r="G55" s="49">
        <v>217500.46</v>
      </c>
      <c r="H55" s="81">
        <v>0</v>
      </c>
      <c r="I55" s="81">
        <v>0</v>
      </c>
      <c r="J55" s="85">
        <v>0</v>
      </c>
      <c r="K55" s="85">
        <v>0</v>
      </c>
      <c r="L55" s="111">
        <v>3.88</v>
      </c>
      <c r="M55" s="59" t="s">
        <v>86</v>
      </c>
      <c r="N55" s="15">
        <v>158</v>
      </c>
      <c r="O55" s="114" t="s">
        <v>16</v>
      </c>
    </row>
    <row r="56" spans="1:15" s="112" customFormat="1" ht="49.5" customHeight="1" x14ac:dyDescent="0.25">
      <c r="A56" s="13">
        <v>45</v>
      </c>
      <c r="B56" s="38" t="s">
        <v>13</v>
      </c>
      <c r="C56" s="84" t="s">
        <v>26</v>
      </c>
      <c r="D56" s="37" t="s">
        <v>210</v>
      </c>
      <c r="E56" s="38" t="s">
        <v>33</v>
      </c>
      <c r="F56" s="108">
        <f t="shared" si="10"/>
        <v>123050.26</v>
      </c>
      <c r="G56" s="49">
        <v>123050.26</v>
      </c>
      <c r="H56" s="81">
        <v>0</v>
      </c>
      <c r="I56" s="81">
        <v>0</v>
      </c>
      <c r="J56" s="85">
        <v>0</v>
      </c>
      <c r="K56" s="85">
        <v>0</v>
      </c>
      <c r="L56" s="111">
        <v>2.2000000000000002</v>
      </c>
      <c r="M56" s="59" t="s">
        <v>86</v>
      </c>
      <c r="N56" s="15">
        <v>275</v>
      </c>
      <c r="O56" s="114" t="s">
        <v>16</v>
      </c>
    </row>
    <row r="57" spans="1:15" s="112" customFormat="1" ht="38.25" x14ac:dyDescent="0.25">
      <c r="A57" s="13">
        <v>46</v>
      </c>
      <c r="B57" s="38" t="s">
        <v>13</v>
      </c>
      <c r="C57" s="84" t="s">
        <v>26</v>
      </c>
      <c r="D57" s="37" t="s">
        <v>55</v>
      </c>
      <c r="E57" s="38" t="s">
        <v>34</v>
      </c>
      <c r="F57" s="108">
        <f t="shared" si="10"/>
        <v>518501.09</v>
      </c>
      <c r="G57" s="49">
        <v>518501.09</v>
      </c>
      <c r="H57" s="81">
        <v>0</v>
      </c>
      <c r="I57" s="81">
        <v>0</v>
      </c>
      <c r="J57" s="85">
        <v>0</v>
      </c>
      <c r="K57" s="85">
        <v>0</v>
      </c>
      <c r="L57" s="111">
        <v>9.6</v>
      </c>
      <c r="M57" s="59" t="s">
        <v>86</v>
      </c>
      <c r="N57" s="15">
        <v>370</v>
      </c>
      <c r="O57" s="114" t="s">
        <v>16</v>
      </c>
    </row>
    <row r="58" spans="1:15" s="112" customFormat="1" ht="51" customHeight="1" x14ac:dyDescent="0.25">
      <c r="A58" s="13">
        <v>47</v>
      </c>
      <c r="B58" s="38" t="s">
        <v>13</v>
      </c>
      <c r="C58" s="84" t="s">
        <v>26</v>
      </c>
      <c r="D58" s="37" t="s">
        <v>211</v>
      </c>
      <c r="E58" s="38" t="s">
        <v>35</v>
      </c>
      <c r="F58" s="108">
        <f t="shared" si="10"/>
        <v>358400.77</v>
      </c>
      <c r="G58" s="49">
        <v>358400.77</v>
      </c>
      <c r="H58" s="81">
        <v>0</v>
      </c>
      <c r="I58" s="81">
        <v>0</v>
      </c>
      <c r="J58" s="85">
        <v>0</v>
      </c>
      <c r="K58" s="85">
        <v>0</v>
      </c>
      <c r="L58" s="111">
        <v>6.4</v>
      </c>
      <c r="M58" s="59" t="s">
        <v>86</v>
      </c>
      <c r="N58" s="15">
        <v>60</v>
      </c>
      <c r="O58" s="114" t="s">
        <v>16</v>
      </c>
    </row>
    <row r="59" spans="1:15" s="112" customFormat="1" ht="42" customHeight="1" x14ac:dyDescent="0.25">
      <c r="A59" s="13">
        <v>48</v>
      </c>
      <c r="B59" s="38" t="s">
        <v>13</v>
      </c>
      <c r="C59" s="84" t="s">
        <v>26</v>
      </c>
      <c r="D59" s="37" t="s">
        <v>56</v>
      </c>
      <c r="E59" s="38" t="s">
        <v>36</v>
      </c>
      <c r="F59" s="108">
        <f t="shared" si="10"/>
        <v>774401.66</v>
      </c>
      <c r="G59" s="50">
        <v>774401.66</v>
      </c>
      <c r="H59" s="81">
        <v>0</v>
      </c>
      <c r="I59" s="81">
        <v>0</v>
      </c>
      <c r="J59" s="85">
        <v>0</v>
      </c>
      <c r="K59" s="85">
        <v>0</v>
      </c>
      <c r="L59" s="111">
        <v>13.83</v>
      </c>
      <c r="M59" s="59" t="s">
        <v>86</v>
      </c>
      <c r="N59" s="15">
        <v>260</v>
      </c>
      <c r="O59" s="114" t="s">
        <v>16</v>
      </c>
    </row>
    <row r="60" spans="1:15" s="112" customFormat="1" ht="42" customHeight="1" x14ac:dyDescent="0.25">
      <c r="A60" s="13">
        <v>49</v>
      </c>
      <c r="B60" s="38" t="s">
        <v>13</v>
      </c>
      <c r="C60" s="84" t="s">
        <v>26</v>
      </c>
      <c r="D60" s="37" t="s">
        <v>212</v>
      </c>
      <c r="E60" s="38" t="s">
        <v>37</v>
      </c>
      <c r="F60" s="108">
        <f t="shared" si="10"/>
        <v>129900.27</v>
      </c>
      <c r="G60" s="50">
        <v>129900.27</v>
      </c>
      <c r="H60" s="81">
        <v>0</v>
      </c>
      <c r="I60" s="81">
        <v>0</v>
      </c>
      <c r="J60" s="85">
        <v>0</v>
      </c>
      <c r="K60" s="85">
        <v>0</v>
      </c>
      <c r="L60" s="111">
        <v>2.2000000000000002</v>
      </c>
      <c r="M60" s="59" t="s">
        <v>86</v>
      </c>
      <c r="N60" s="15">
        <v>52</v>
      </c>
      <c r="O60" s="114" t="s">
        <v>16</v>
      </c>
    </row>
    <row r="61" spans="1:15" s="112" customFormat="1" ht="42" customHeight="1" x14ac:dyDescent="0.25">
      <c r="A61" s="13">
        <v>50</v>
      </c>
      <c r="B61" s="38" t="s">
        <v>13</v>
      </c>
      <c r="C61" s="84" t="s">
        <v>26</v>
      </c>
      <c r="D61" s="37" t="s">
        <v>213</v>
      </c>
      <c r="E61" s="38" t="s">
        <v>37</v>
      </c>
      <c r="F61" s="108">
        <f t="shared" si="10"/>
        <v>243000.51</v>
      </c>
      <c r="G61" s="50">
        <v>243000.51</v>
      </c>
      <c r="H61" s="81">
        <v>0</v>
      </c>
      <c r="I61" s="81">
        <v>0</v>
      </c>
      <c r="J61" s="85">
        <v>0</v>
      </c>
      <c r="K61" s="85">
        <v>0</v>
      </c>
      <c r="L61" s="111">
        <v>4.13</v>
      </c>
      <c r="M61" s="59" t="s">
        <v>86</v>
      </c>
      <c r="N61" s="15">
        <v>52</v>
      </c>
      <c r="O61" s="114" t="s">
        <v>16</v>
      </c>
    </row>
    <row r="62" spans="1:15" s="112" customFormat="1" ht="42" customHeight="1" x14ac:dyDescent="0.25">
      <c r="A62" s="13">
        <v>51</v>
      </c>
      <c r="B62" s="38" t="s">
        <v>13</v>
      </c>
      <c r="C62" s="84" t="s">
        <v>26</v>
      </c>
      <c r="D62" s="37" t="s">
        <v>214</v>
      </c>
      <c r="E62" s="38" t="s">
        <v>66</v>
      </c>
      <c r="F62" s="108">
        <f t="shared" si="10"/>
        <v>444250.93</v>
      </c>
      <c r="G62" s="50">
        <v>444250.93</v>
      </c>
      <c r="H62" s="81">
        <v>0</v>
      </c>
      <c r="I62" s="81">
        <v>0</v>
      </c>
      <c r="J62" s="85">
        <v>0</v>
      </c>
      <c r="K62" s="85">
        <v>0</v>
      </c>
      <c r="L62" s="111">
        <v>7.55</v>
      </c>
      <c r="M62" s="59" t="s">
        <v>86</v>
      </c>
      <c r="N62" s="15">
        <v>45</v>
      </c>
      <c r="O62" s="114" t="s">
        <v>16</v>
      </c>
    </row>
    <row r="63" spans="1:15" s="112" customFormat="1" ht="42" customHeight="1" x14ac:dyDescent="0.25">
      <c r="A63" s="13">
        <v>52</v>
      </c>
      <c r="B63" s="38" t="s">
        <v>13</v>
      </c>
      <c r="C63" s="84" t="s">
        <v>26</v>
      </c>
      <c r="D63" s="37" t="s">
        <v>215</v>
      </c>
      <c r="E63" s="38" t="s">
        <v>36</v>
      </c>
      <c r="F63" s="108">
        <f t="shared" si="10"/>
        <v>312950.65999999997</v>
      </c>
      <c r="G63" s="50">
        <v>312950.65999999997</v>
      </c>
      <c r="H63" s="81">
        <v>0</v>
      </c>
      <c r="I63" s="81">
        <v>0</v>
      </c>
      <c r="J63" s="85">
        <v>0</v>
      </c>
      <c r="K63" s="85">
        <v>0</v>
      </c>
      <c r="L63" s="111">
        <v>5.32</v>
      </c>
      <c r="M63" s="59" t="s">
        <v>86</v>
      </c>
      <c r="N63" s="15">
        <v>260</v>
      </c>
      <c r="O63" s="114" t="s">
        <v>16</v>
      </c>
    </row>
    <row r="64" spans="1:15" s="112" customFormat="1" ht="43.5" customHeight="1" x14ac:dyDescent="0.25">
      <c r="A64" s="13">
        <v>53</v>
      </c>
      <c r="B64" s="38" t="s">
        <v>13</v>
      </c>
      <c r="C64" s="84" t="s">
        <v>26</v>
      </c>
      <c r="D64" s="115" t="s">
        <v>216</v>
      </c>
      <c r="E64" s="38" t="s">
        <v>153</v>
      </c>
      <c r="F64" s="108">
        <f t="shared" si="10"/>
        <v>312150.65999999997</v>
      </c>
      <c r="G64" s="50">
        <v>312150.65999999997</v>
      </c>
      <c r="H64" s="81">
        <v>0</v>
      </c>
      <c r="I64" s="81">
        <v>0</v>
      </c>
      <c r="J64" s="85">
        <v>0</v>
      </c>
      <c r="K64" s="85">
        <v>0</v>
      </c>
      <c r="L64" s="111">
        <v>5.39</v>
      </c>
      <c r="M64" s="59" t="s">
        <v>86</v>
      </c>
      <c r="N64" s="15">
        <v>215</v>
      </c>
      <c r="O64" s="114" t="s">
        <v>16</v>
      </c>
    </row>
    <row r="65" spans="1:15" s="112" customFormat="1" ht="43.5" customHeight="1" x14ac:dyDescent="0.25">
      <c r="A65" s="13">
        <v>54</v>
      </c>
      <c r="B65" s="38" t="s">
        <v>13</v>
      </c>
      <c r="C65" s="84" t="s">
        <v>26</v>
      </c>
      <c r="D65" s="115" t="s">
        <v>217</v>
      </c>
      <c r="E65" s="38" t="s">
        <v>104</v>
      </c>
      <c r="F65" s="108">
        <f t="shared" si="10"/>
        <v>63900.13</v>
      </c>
      <c r="G65" s="50">
        <v>63900.13</v>
      </c>
      <c r="H65" s="81">
        <v>0</v>
      </c>
      <c r="I65" s="81">
        <v>0</v>
      </c>
      <c r="J65" s="85">
        <v>0</v>
      </c>
      <c r="K65" s="85">
        <v>0</v>
      </c>
      <c r="L65" s="111">
        <v>1.1000000000000001</v>
      </c>
      <c r="M65" s="59" t="s">
        <v>86</v>
      </c>
      <c r="N65" s="15">
        <v>178</v>
      </c>
      <c r="O65" s="114" t="s">
        <v>16</v>
      </c>
    </row>
    <row r="66" spans="1:15" s="112" customFormat="1" ht="43.5" customHeight="1" x14ac:dyDescent="0.25">
      <c r="A66" s="13">
        <v>55</v>
      </c>
      <c r="B66" s="38" t="s">
        <v>13</v>
      </c>
      <c r="C66" s="84" t="s">
        <v>26</v>
      </c>
      <c r="D66" s="115" t="s">
        <v>218</v>
      </c>
      <c r="E66" s="38" t="s">
        <v>139</v>
      </c>
      <c r="F66" s="108">
        <f t="shared" si="10"/>
        <v>441200.94</v>
      </c>
      <c r="G66" s="50">
        <v>441200.94</v>
      </c>
      <c r="H66" s="81">
        <v>0</v>
      </c>
      <c r="I66" s="81">
        <v>0</v>
      </c>
      <c r="J66" s="85">
        <v>0</v>
      </c>
      <c r="K66" s="85">
        <v>0</v>
      </c>
      <c r="L66" s="111">
        <v>7.61</v>
      </c>
      <c r="M66" s="59" t="s">
        <v>86</v>
      </c>
      <c r="N66" s="15">
        <v>320</v>
      </c>
      <c r="O66" s="114" t="s">
        <v>16</v>
      </c>
    </row>
    <row r="67" spans="1:15" s="112" customFormat="1" ht="43.5" customHeight="1" x14ac:dyDescent="0.25">
      <c r="A67" s="13">
        <v>56</v>
      </c>
      <c r="B67" s="38" t="s">
        <v>13</v>
      </c>
      <c r="C67" s="84" t="s">
        <v>26</v>
      </c>
      <c r="D67" s="115" t="s">
        <v>219</v>
      </c>
      <c r="E67" s="38" t="s">
        <v>162</v>
      </c>
      <c r="F67" s="108">
        <f t="shared" si="10"/>
        <v>81950.17</v>
      </c>
      <c r="G67" s="50">
        <v>81950.17</v>
      </c>
      <c r="H67" s="81">
        <v>0</v>
      </c>
      <c r="I67" s="81">
        <v>0</v>
      </c>
      <c r="J67" s="85">
        <v>0</v>
      </c>
      <c r="K67" s="85">
        <v>0</v>
      </c>
      <c r="L67" s="111">
        <v>1.4</v>
      </c>
      <c r="M67" s="59" t="s">
        <v>86</v>
      </c>
      <c r="N67" s="15">
        <v>50</v>
      </c>
      <c r="O67" s="114" t="s">
        <v>16</v>
      </c>
    </row>
    <row r="68" spans="1:15" s="112" customFormat="1" ht="43.5" customHeight="1" x14ac:dyDescent="0.25">
      <c r="A68" s="13">
        <v>57</v>
      </c>
      <c r="B68" s="38" t="s">
        <v>13</v>
      </c>
      <c r="C68" s="84" t="s">
        <v>26</v>
      </c>
      <c r="D68" s="115" t="s">
        <v>220</v>
      </c>
      <c r="E68" s="38" t="s">
        <v>118</v>
      </c>
      <c r="F68" s="108">
        <f t="shared" si="10"/>
        <v>243650.52</v>
      </c>
      <c r="G68" s="50">
        <v>243650.52</v>
      </c>
      <c r="H68" s="81">
        <v>0</v>
      </c>
      <c r="I68" s="81">
        <v>0</v>
      </c>
      <c r="J68" s="85">
        <v>0</v>
      </c>
      <c r="K68" s="85">
        <v>0</v>
      </c>
      <c r="L68" s="111">
        <v>4.2</v>
      </c>
      <c r="M68" s="59" t="s">
        <v>86</v>
      </c>
      <c r="N68" s="15">
        <v>160</v>
      </c>
      <c r="O68" s="114" t="s">
        <v>16</v>
      </c>
    </row>
    <row r="69" spans="1:15" s="112" customFormat="1" ht="48.75" customHeight="1" x14ac:dyDescent="0.25">
      <c r="A69" s="13">
        <v>58</v>
      </c>
      <c r="B69" s="52" t="s">
        <v>13</v>
      </c>
      <c r="C69" s="84" t="s">
        <v>26</v>
      </c>
      <c r="D69" s="51" t="s">
        <v>221</v>
      </c>
      <c r="E69" s="52" t="s">
        <v>17</v>
      </c>
      <c r="F69" s="108">
        <f t="shared" si="10"/>
        <v>315250.65999999997</v>
      </c>
      <c r="G69" s="49">
        <v>315250.65999999997</v>
      </c>
      <c r="H69" s="81">
        <v>0</v>
      </c>
      <c r="I69" s="81">
        <v>0</v>
      </c>
      <c r="J69" s="55">
        <v>0</v>
      </c>
      <c r="K69" s="55">
        <v>0</v>
      </c>
      <c r="L69" s="111">
        <v>4.37</v>
      </c>
      <c r="M69" s="59" t="s">
        <v>86</v>
      </c>
      <c r="N69" s="15">
        <v>115</v>
      </c>
      <c r="O69" s="114" t="s">
        <v>16</v>
      </c>
    </row>
    <row r="70" spans="1:15" s="112" customFormat="1" ht="42.75" customHeight="1" x14ac:dyDescent="0.25">
      <c r="A70" s="13">
        <v>59</v>
      </c>
      <c r="B70" s="52" t="s">
        <v>13</v>
      </c>
      <c r="C70" s="84" t="s">
        <v>26</v>
      </c>
      <c r="D70" s="51" t="s">
        <v>222</v>
      </c>
      <c r="E70" s="52" t="s">
        <v>223</v>
      </c>
      <c r="F70" s="108">
        <f t="shared" si="10"/>
        <v>125050.26</v>
      </c>
      <c r="G70" s="49">
        <v>125050.26</v>
      </c>
      <c r="H70" s="81">
        <v>0</v>
      </c>
      <c r="I70" s="81">
        <v>0</v>
      </c>
      <c r="J70" s="55">
        <v>0</v>
      </c>
      <c r="K70" s="55">
        <v>0</v>
      </c>
      <c r="L70" s="111">
        <v>1.73</v>
      </c>
      <c r="M70" s="59" t="s">
        <v>86</v>
      </c>
      <c r="N70" s="15">
        <v>208</v>
      </c>
      <c r="O70" s="114" t="s">
        <v>16</v>
      </c>
    </row>
    <row r="71" spans="1:15" s="112" customFormat="1" ht="45" customHeight="1" x14ac:dyDescent="0.25">
      <c r="A71" s="13">
        <v>60</v>
      </c>
      <c r="B71" s="52" t="s">
        <v>13</v>
      </c>
      <c r="C71" s="84" t="s">
        <v>26</v>
      </c>
      <c r="D71" s="51" t="s">
        <v>224</v>
      </c>
      <c r="E71" s="52" t="s">
        <v>225</v>
      </c>
      <c r="F71" s="108">
        <f t="shared" si="10"/>
        <v>166400.35</v>
      </c>
      <c r="G71" s="50">
        <v>166400.35</v>
      </c>
      <c r="H71" s="81">
        <v>0</v>
      </c>
      <c r="I71" s="81">
        <v>0</v>
      </c>
      <c r="J71" s="55">
        <v>0</v>
      </c>
      <c r="K71" s="55">
        <v>0</v>
      </c>
      <c r="L71" s="111">
        <v>3.8</v>
      </c>
      <c r="M71" s="59" t="s">
        <v>86</v>
      </c>
      <c r="N71" s="15">
        <v>140</v>
      </c>
      <c r="O71" s="114" t="s">
        <v>16</v>
      </c>
    </row>
    <row r="72" spans="1:15" s="112" customFormat="1" ht="45" customHeight="1" x14ac:dyDescent="0.25">
      <c r="A72" s="13">
        <v>61</v>
      </c>
      <c r="B72" s="52" t="s">
        <v>13</v>
      </c>
      <c r="C72" s="84" t="s">
        <v>26</v>
      </c>
      <c r="D72" s="51" t="s">
        <v>226</v>
      </c>
      <c r="E72" s="52" t="s">
        <v>227</v>
      </c>
      <c r="F72" s="108">
        <f t="shared" si="10"/>
        <v>186200.39</v>
      </c>
      <c r="G72" s="50">
        <v>186200.39</v>
      </c>
      <c r="H72" s="81">
        <v>0</v>
      </c>
      <c r="I72" s="81">
        <v>0</v>
      </c>
      <c r="J72" s="55">
        <v>0</v>
      </c>
      <c r="K72" s="55">
        <v>0</v>
      </c>
      <c r="L72" s="111">
        <v>4.26</v>
      </c>
      <c r="M72" s="59" t="s">
        <v>86</v>
      </c>
      <c r="N72" s="15">
        <v>34</v>
      </c>
      <c r="O72" s="114" t="s">
        <v>16</v>
      </c>
    </row>
    <row r="73" spans="1:15" s="112" customFormat="1" ht="45" customHeight="1" x14ac:dyDescent="0.25">
      <c r="A73" s="13">
        <v>62</v>
      </c>
      <c r="B73" s="52" t="s">
        <v>13</v>
      </c>
      <c r="C73" s="84" t="s">
        <v>26</v>
      </c>
      <c r="D73" s="51" t="s">
        <v>228</v>
      </c>
      <c r="E73" s="52" t="s">
        <v>227</v>
      </c>
      <c r="F73" s="108">
        <f t="shared" si="10"/>
        <v>214350.45</v>
      </c>
      <c r="G73" s="50">
        <v>214350.45</v>
      </c>
      <c r="H73" s="81">
        <v>0</v>
      </c>
      <c r="I73" s="81">
        <v>0</v>
      </c>
      <c r="J73" s="55">
        <v>0</v>
      </c>
      <c r="K73" s="55">
        <v>0</v>
      </c>
      <c r="L73" s="111">
        <v>4.91</v>
      </c>
      <c r="M73" s="59" t="s">
        <v>86</v>
      </c>
      <c r="N73" s="15">
        <v>34</v>
      </c>
      <c r="O73" s="114" t="s">
        <v>16</v>
      </c>
    </row>
    <row r="74" spans="1:15" s="112" customFormat="1" ht="45" customHeight="1" x14ac:dyDescent="0.25">
      <c r="A74" s="13">
        <v>63</v>
      </c>
      <c r="B74" s="52" t="s">
        <v>13</v>
      </c>
      <c r="C74" s="84" t="s">
        <v>26</v>
      </c>
      <c r="D74" s="51" t="s">
        <v>229</v>
      </c>
      <c r="E74" s="52" t="s">
        <v>230</v>
      </c>
      <c r="F74" s="108">
        <f t="shared" si="10"/>
        <v>100850.21</v>
      </c>
      <c r="G74" s="50">
        <v>100850.21</v>
      </c>
      <c r="H74" s="81">
        <v>0</v>
      </c>
      <c r="I74" s="81">
        <v>0</v>
      </c>
      <c r="J74" s="55">
        <v>0</v>
      </c>
      <c r="K74" s="55">
        <v>0</v>
      </c>
      <c r="L74" s="111">
        <v>2.2999999999999998</v>
      </c>
      <c r="M74" s="59" t="s">
        <v>86</v>
      </c>
      <c r="N74" s="15">
        <v>45</v>
      </c>
      <c r="O74" s="114" t="s">
        <v>16</v>
      </c>
    </row>
    <row r="75" spans="1:15" s="112" customFormat="1" ht="45" customHeight="1" x14ac:dyDescent="0.25">
      <c r="A75" s="13">
        <v>64</v>
      </c>
      <c r="B75" s="52" t="s">
        <v>13</v>
      </c>
      <c r="C75" s="84" t="s">
        <v>26</v>
      </c>
      <c r="D75" s="51" t="s">
        <v>231</v>
      </c>
      <c r="E75" s="52" t="s">
        <v>230</v>
      </c>
      <c r="F75" s="108">
        <f t="shared" si="10"/>
        <v>57650.12</v>
      </c>
      <c r="G75" s="50">
        <v>57650.12</v>
      </c>
      <c r="H75" s="81">
        <v>0</v>
      </c>
      <c r="I75" s="81">
        <v>0</v>
      </c>
      <c r="J75" s="55">
        <v>0</v>
      </c>
      <c r="K75" s="55">
        <v>0</v>
      </c>
      <c r="L75" s="111">
        <v>1.32</v>
      </c>
      <c r="M75" s="59" t="s">
        <v>86</v>
      </c>
      <c r="N75" s="15">
        <v>45</v>
      </c>
      <c r="O75" s="114" t="s">
        <v>16</v>
      </c>
    </row>
    <row r="76" spans="1:15" s="112" customFormat="1" ht="45" customHeight="1" x14ac:dyDescent="0.25">
      <c r="A76" s="13">
        <v>65</v>
      </c>
      <c r="B76" s="52" t="s">
        <v>13</v>
      </c>
      <c r="C76" s="84" t="s">
        <v>26</v>
      </c>
      <c r="D76" s="51" t="s">
        <v>232</v>
      </c>
      <c r="E76" s="52" t="s">
        <v>39</v>
      </c>
      <c r="F76" s="108">
        <f t="shared" si="10"/>
        <v>114550.24</v>
      </c>
      <c r="G76" s="50">
        <v>114550.24</v>
      </c>
      <c r="H76" s="81">
        <v>0</v>
      </c>
      <c r="I76" s="81">
        <v>0</v>
      </c>
      <c r="J76" s="55">
        <v>0</v>
      </c>
      <c r="K76" s="55">
        <v>0</v>
      </c>
      <c r="L76" s="111">
        <v>2.61</v>
      </c>
      <c r="M76" s="59" t="s">
        <v>86</v>
      </c>
      <c r="N76" s="15">
        <v>145</v>
      </c>
      <c r="O76" s="114" t="s">
        <v>16</v>
      </c>
    </row>
    <row r="77" spans="1:15" s="112" customFormat="1" ht="45" customHeight="1" x14ac:dyDescent="0.25">
      <c r="A77" s="13">
        <v>66</v>
      </c>
      <c r="B77" s="52" t="s">
        <v>13</v>
      </c>
      <c r="C77" s="56" t="s">
        <v>26</v>
      </c>
      <c r="D77" s="51" t="s">
        <v>233</v>
      </c>
      <c r="E77" s="52" t="s">
        <v>44</v>
      </c>
      <c r="F77" s="108">
        <f t="shared" si="10"/>
        <v>91350.2</v>
      </c>
      <c r="G77" s="49">
        <v>91350.2</v>
      </c>
      <c r="H77" s="81">
        <v>0</v>
      </c>
      <c r="I77" s="81">
        <v>0</v>
      </c>
      <c r="J77" s="55">
        <v>0</v>
      </c>
      <c r="K77" s="55">
        <v>0</v>
      </c>
      <c r="L77" s="111">
        <v>1.6</v>
      </c>
      <c r="M77" s="59" t="s">
        <v>86</v>
      </c>
      <c r="N77" s="15">
        <v>202</v>
      </c>
      <c r="O77" s="114" t="s">
        <v>16</v>
      </c>
    </row>
    <row r="78" spans="1:15" s="112" customFormat="1" ht="45" customHeight="1" x14ac:dyDescent="0.25">
      <c r="A78" s="13">
        <v>67</v>
      </c>
      <c r="B78" s="52" t="s">
        <v>13</v>
      </c>
      <c r="C78" s="56" t="s">
        <v>26</v>
      </c>
      <c r="D78" s="51" t="s">
        <v>234</v>
      </c>
      <c r="E78" s="52" t="s">
        <v>235</v>
      </c>
      <c r="F78" s="108">
        <f t="shared" si="10"/>
        <v>374650.8</v>
      </c>
      <c r="G78" s="49">
        <v>374650.8</v>
      </c>
      <c r="H78" s="81">
        <v>0</v>
      </c>
      <c r="I78" s="81">
        <v>0</v>
      </c>
      <c r="J78" s="55">
        <v>0</v>
      </c>
      <c r="K78" s="55">
        <v>0</v>
      </c>
      <c r="L78" s="111">
        <v>6.57</v>
      </c>
      <c r="M78" s="59" t="s">
        <v>86</v>
      </c>
      <c r="N78" s="15">
        <v>93</v>
      </c>
      <c r="O78" s="114" t="s">
        <v>16</v>
      </c>
    </row>
    <row r="79" spans="1:15" s="112" customFormat="1" ht="45" customHeight="1" x14ac:dyDescent="0.25">
      <c r="A79" s="13">
        <v>68</v>
      </c>
      <c r="B79" s="52" t="s">
        <v>13</v>
      </c>
      <c r="C79" s="56" t="s">
        <v>26</v>
      </c>
      <c r="D79" s="51" t="s">
        <v>236</v>
      </c>
      <c r="E79" s="52" t="s">
        <v>17</v>
      </c>
      <c r="F79" s="108">
        <f t="shared" si="10"/>
        <v>537551.15</v>
      </c>
      <c r="G79" s="49">
        <v>537551.15</v>
      </c>
      <c r="H79" s="81">
        <v>0</v>
      </c>
      <c r="I79" s="81">
        <v>0</v>
      </c>
      <c r="J79" s="55">
        <v>0</v>
      </c>
      <c r="K79" s="55">
        <v>0</v>
      </c>
      <c r="L79" s="111">
        <v>9.43</v>
      </c>
      <c r="M79" s="59" t="s">
        <v>86</v>
      </c>
      <c r="N79" s="15">
        <v>115</v>
      </c>
      <c r="O79" s="114" t="s">
        <v>16</v>
      </c>
    </row>
    <row r="80" spans="1:15" s="112" customFormat="1" ht="45" customHeight="1" x14ac:dyDescent="0.25">
      <c r="A80" s="13">
        <v>69</v>
      </c>
      <c r="B80" s="52" t="s">
        <v>13</v>
      </c>
      <c r="C80" s="56" t="s">
        <v>26</v>
      </c>
      <c r="D80" s="51" t="s">
        <v>237</v>
      </c>
      <c r="E80" s="52" t="s">
        <v>238</v>
      </c>
      <c r="F80" s="108">
        <f t="shared" si="10"/>
        <v>433150.93</v>
      </c>
      <c r="G80" s="49">
        <v>433150.93</v>
      </c>
      <c r="H80" s="81">
        <v>0</v>
      </c>
      <c r="I80" s="81">
        <v>0</v>
      </c>
      <c r="J80" s="55">
        <v>0</v>
      </c>
      <c r="K80" s="55">
        <v>0</v>
      </c>
      <c r="L80" s="111">
        <v>7.6</v>
      </c>
      <c r="M80" s="59" t="s">
        <v>86</v>
      </c>
      <c r="N80" s="15">
        <v>26</v>
      </c>
      <c r="O80" s="114" t="s">
        <v>16</v>
      </c>
    </row>
    <row r="81" spans="1:15" s="112" customFormat="1" ht="49.5" customHeight="1" x14ac:dyDescent="0.25">
      <c r="A81" s="13">
        <v>70</v>
      </c>
      <c r="B81" s="52" t="s">
        <v>13</v>
      </c>
      <c r="C81" s="56" t="s">
        <v>26</v>
      </c>
      <c r="D81" s="51" t="s">
        <v>239</v>
      </c>
      <c r="E81" s="52" t="s">
        <v>127</v>
      </c>
      <c r="F81" s="108">
        <f t="shared" si="10"/>
        <v>227500.48</v>
      </c>
      <c r="G81" s="49">
        <v>227500.48</v>
      </c>
      <c r="H81" s="81">
        <v>0</v>
      </c>
      <c r="I81" s="81">
        <v>0</v>
      </c>
      <c r="J81" s="55">
        <v>0</v>
      </c>
      <c r="K81" s="55">
        <v>0</v>
      </c>
      <c r="L81" s="111">
        <v>6.12</v>
      </c>
      <c r="M81" s="59" t="s">
        <v>86</v>
      </c>
      <c r="N81" s="15">
        <v>203</v>
      </c>
      <c r="O81" s="114" t="s">
        <v>16</v>
      </c>
    </row>
    <row r="82" spans="1:15" s="112" customFormat="1" ht="45" customHeight="1" x14ac:dyDescent="0.25">
      <c r="A82" s="13">
        <v>71</v>
      </c>
      <c r="B82" s="52" t="s">
        <v>13</v>
      </c>
      <c r="C82" s="56" t="s">
        <v>26</v>
      </c>
      <c r="D82" s="51" t="s">
        <v>240</v>
      </c>
      <c r="E82" s="52" t="s">
        <v>40</v>
      </c>
      <c r="F82" s="108">
        <f t="shared" si="10"/>
        <v>137200.29</v>
      </c>
      <c r="G82" s="49">
        <v>137200.29</v>
      </c>
      <c r="H82" s="81">
        <v>0</v>
      </c>
      <c r="I82" s="81">
        <v>0</v>
      </c>
      <c r="J82" s="55">
        <v>0</v>
      </c>
      <c r="K82" s="55">
        <v>0</v>
      </c>
      <c r="L82" s="111">
        <v>3.68</v>
      </c>
      <c r="M82" s="59" t="s">
        <v>86</v>
      </c>
      <c r="N82" s="15">
        <v>530</v>
      </c>
      <c r="O82" s="114" t="s">
        <v>16</v>
      </c>
    </row>
    <row r="83" spans="1:15" s="112" customFormat="1" ht="48.75" customHeight="1" x14ac:dyDescent="0.25">
      <c r="A83" s="13">
        <v>72</v>
      </c>
      <c r="B83" s="52" t="s">
        <v>13</v>
      </c>
      <c r="C83" s="56" t="s">
        <v>26</v>
      </c>
      <c r="D83" s="51" t="s">
        <v>241</v>
      </c>
      <c r="E83" s="52" t="s">
        <v>88</v>
      </c>
      <c r="F83" s="108">
        <f t="shared" si="10"/>
        <v>260950.55</v>
      </c>
      <c r="G83" s="49">
        <v>260950.55</v>
      </c>
      <c r="H83" s="81">
        <v>0</v>
      </c>
      <c r="I83" s="81">
        <v>0</v>
      </c>
      <c r="J83" s="55">
        <v>0</v>
      </c>
      <c r="K83" s="55">
        <v>0</v>
      </c>
      <c r="L83" s="111">
        <v>4.8</v>
      </c>
      <c r="M83" s="59" t="s">
        <v>86</v>
      </c>
      <c r="N83" s="15">
        <v>97</v>
      </c>
      <c r="O83" s="114" t="s">
        <v>16</v>
      </c>
    </row>
    <row r="84" spans="1:15" s="112" customFormat="1" ht="45" customHeight="1" x14ac:dyDescent="0.25">
      <c r="A84" s="13">
        <v>73</v>
      </c>
      <c r="B84" s="52" t="s">
        <v>13</v>
      </c>
      <c r="C84" s="56" t="s">
        <v>26</v>
      </c>
      <c r="D84" s="51" t="s">
        <v>242</v>
      </c>
      <c r="E84" s="52" t="s">
        <v>41</v>
      </c>
      <c r="F84" s="108">
        <f t="shared" si="10"/>
        <v>76300.160000000003</v>
      </c>
      <c r="G84" s="49">
        <v>76300.160000000003</v>
      </c>
      <c r="H84" s="81">
        <v>0</v>
      </c>
      <c r="I84" s="81">
        <v>0</v>
      </c>
      <c r="J84" s="55">
        <v>0</v>
      </c>
      <c r="K84" s="55">
        <v>0</v>
      </c>
      <c r="L84" s="111">
        <v>1.4</v>
      </c>
      <c r="M84" s="59" t="s">
        <v>86</v>
      </c>
      <c r="N84" s="15">
        <v>94</v>
      </c>
      <c r="O84" s="114" t="s">
        <v>16</v>
      </c>
    </row>
    <row r="85" spans="1:15" s="112" customFormat="1" ht="45" customHeight="1" x14ac:dyDescent="0.25">
      <c r="A85" s="13">
        <v>74</v>
      </c>
      <c r="B85" s="52" t="s">
        <v>13</v>
      </c>
      <c r="C85" s="56" t="s">
        <v>26</v>
      </c>
      <c r="D85" s="51" t="s">
        <v>243</v>
      </c>
      <c r="E85" s="52" t="s">
        <v>165</v>
      </c>
      <c r="F85" s="108">
        <f t="shared" si="10"/>
        <v>108900.23</v>
      </c>
      <c r="G85" s="49">
        <v>108900.23</v>
      </c>
      <c r="H85" s="81">
        <v>0</v>
      </c>
      <c r="I85" s="81">
        <v>0</v>
      </c>
      <c r="J85" s="55">
        <v>0</v>
      </c>
      <c r="K85" s="55">
        <v>0</v>
      </c>
      <c r="L85" s="111">
        <v>2</v>
      </c>
      <c r="M85" s="59" t="s">
        <v>86</v>
      </c>
      <c r="N85" s="15">
        <v>72</v>
      </c>
      <c r="O85" s="114" t="s">
        <v>16</v>
      </c>
    </row>
    <row r="86" spans="1:15" s="112" customFormat="1" ht="45" customHeight="1" x14ac:dyDescent="0.25">
      <c r="A86" s="13">
        <v>75</v>
      </c>
      <c r="B86" s="52" t="s">
        <v>13</v>
      </c>
      <c r="C86" s="56" t="s">
        <v>26</v>
      </c>
      <c r="D86" s="51" t="s">
        <v>244</v>
      </c>
      <c r="E86" s="52" t="s">
        <v>245</v>
      </c>
      <c r="F86" s="108">
        <f t="shared" si="10"/>
        <v>13800.03</v>
      </c>
      <c r="G86" s="49">
        <v>13800.03</v>
      </c>
      <c r="H86" s="81">
        <v>0</v>
      </c>
      <c r="I86" s="81">
        <v>0</v>
      </c>
      <c r="J86" s="55">
        <v>0</v>
      </c>
      <c r="K86" s="55">
        <v>0</v>
      </c>
      <c r="L86" s="111">
        <v>0.24</v>
      </c>
      <c r="M86" s="59" t="s">
        <v>86</v>
      </c>
      <c r="N86" s="15">
        <v>24</v>
      </c>
      <c r="O86" s="114" t="s">
        <v>16</v>
      </c>
    </row>
    <row r="87" spans="1:15" s="112" customFormat="1" ht="45" customHeight="1" x14ac:dyDescent="0.25">
      <c r="A87" s="13">
        <v>76</v>
      </c>
      <c r="B87" s="52" t="s">
        <v>13</v>
      </c>
      <c r="C87" s="56" t="s">
        <v>26</v>
      </c>
      <c r="D87" s="51" t="s">
        <v>246</v>
      </c>
      <c r="E87" s="52" t="s">
        <v>247</v>
      </c>
      <c r="F87" s="108">
        <f t="shared" si="10"/>
        <v>97300.21</v>
      </c>
      <c r="G87" s="49">
        <v>97300.21</v>
      </c>
      <c r="H87" s="81">
        <v>0</v>
      </c>
      <c r="I87" s="81">
        <v>0</v>
      </c>
      <c r="J87" s="55">
        <v>0</v>
      </c>
      <c r="K87" s="55">
        <v>0</v>
      </c>
      <c r="L87" s="111">
        <v>2.8</v>
      </c>
      <c r="M87" s="59" t="s">
        <v>86</v>
      </c>
      <c r="N87" s="15">
        <v>13</v>
      </c>
      <c r="O87" s="114" t="s">
        <v>16</v>
      </c>
    </row>
    <row r="88" spans="1:15" s="112" customFormat="1" ht="49.5" customHeight="1" x14ac:dyDescent="0.25">
      <c r="A88" s="13">
        <v>77</v>
      </c>
      <c r="B88" s="52" t="s">
        <v>13</v>
      </c>
      <c r="C88" s="56" t="s">
        <v>26</v>
      </c>
      <c r="D88" s="51" t="s">
        <v>248</v>
      </c>
      <c r="E88" s="52" t="s">
        <v>249</v>
      </c>
      <c r="F88" s="108">
        <f t="shared" si="10"/>
        <v>171950.36</v>
      </c>
      <c r="G88" s="49">
        <v>171950.36</v>
      </c>
      <c r="H88" s="81">
        <v>0</v>
      </c>
      <c r="I88" s="81">
        <v>0</v>
      </c>
      <c r="J88" s="55">
        <v>0</v>
      </c>
      <c r="K88" s="55">
        <v>0</v>
      </c>
      <c r="L88" s="111">
        <v>4.9800000000000004</v>
      </c>
      <c r="M88" s="59" t="s">
        <v>86</v>
      </c>
      <c r="N88" s="15">
        <v>82</v>
      </c>
      <c r="O88" s="114" t="s">
        <v>16</v>
      </c>
    </row>
    <row r="89" spans="1:15" s="112" customFormat="1" ht="49.5" customHeight="1" x14ac:dyDescent="0.25">
      <c r="A89" s="13">
        <v>78</v>
      </c>
      <c r="B89" s="52" t="s">
        <v>13</v>
      </c>
      <c r="C89" s="56" t="s">
        <v>26</v>
      </c>
      <c r="D89" s="51" t="s">
        <v>250</v>
      </c>
      <c r="E89" s="52" t="s">
        <v>251</v>
      </c>
      <c r="F89" s="108">
        <f t="shared" si="10"/>
        <v>128550.27</v>
      </c>
      <c r="G89" s="49">
        <v>128550.27</v>
      </c>
      <c r="H89" s="81">
        <v>0</v>
      </c>
      <c r="I89" s="81">
        <v>0</v>
      </c>
      <c r="J89" s="55">
        <v>0</v>
      </c>
      <c r="K89" s="55">
        <v>0</v>
      </c>
      <c r="L89" s="111">
        <v>3.72</v>
      </c>
      <c r="M89" s="59" t="s">
        <v>86</v>
      </c>
      <c r="N89" s="15">
        <v>105</v>
      </c>
      <c r="O89" s="114" t="s">
        <v>16</v>
      </c>
    </row>
    <row r="90" spans="1:15" s="112" customFormat="1" ht="49.5" customHeight="1" x14ac:dyDescent="0.25">
      <c r="A90" s="13">
        <v>79</v>
      </c>
      <c r="B90" s="52" t="s">
        <v>13</v>
      </c>
      <c r="C90" s="56" t="s">
        <v>26</v>
      </c>
      <c r="D90" s="51" t="s">
        <v>252</v>
      </c>
      <c r="E90" s="52" t="s">
        <v>253</v>
      </c>
      <c r="F90" s="108">
        <f t="shared" si="10"/>
        <v>48700.11</v>
      </c>
      <c r="G90" s="49">
        <v>48700.11</v>
      </c>
      <c r="H90" s="81">
        <v>0</v>
      </c>
      <c r="I90" s="81">
        <v>0</v>
      </c>
      <c r="J90" s="55">
        <v>0</v>
      </c>
      <c r="K90" s="55">
        <v>0</v>
      </c>
      <c r="L90" s="111">
        <v>1.4</v>
      </c>
      <c r="M90" s="59" t="s">
        <v>86</v>
      </c>
      <c r="N90" s="15">
        <v>18</v>
      </c>
      <c r="O90" s="114" t="s">
        <v>16</v>
      </c>
    </row>
    <row r="91" spans="1:15" s="112" customFormat="1" ht="49.5" customHeight="1" x14ac:dyDescent="0.25">
      <c r="A91" s="13">
        <v>80</v>
      </c>
      <c r="B91" s="52" t="s">
        <v>13</v>
      </c>
      <c r="C91" s="56" t="s">
        <v>26</v>
      </c>
      <c r="D91" s="51" t="s">
        <v>254</v>
      </c>
      <c r="E91" s="52" t="s">
        <v>42</v>
      </c>
      <c r="F91" s="108">
        <f t="shared" si="10"/>
        <v>48700.11</v>
      </c>
      <c r="G91" s="49">
        <v>48700.11</v>
      </c>
      <c r="H91" s="81">
        <v>0</v>
      </c>
      <c r="I91" s="81">
        <v>0</v>
      </c>
      <c r="J91" s="55">
        <v>0</v>
      </c>
      <c r="K91" s="55">
        <v>0</v>
      </c>
      <c r="L91" s="111">
        <v>1.4</v>
      </c>
      <c r="M91" s="59" t="s">
        <v>86</v>
      </c>
      <c r="N91" s="15">
        <v>62</v>
      </c>
      <c r="O91" s="114" t="s">
        <v>16</v>
      </c>
    </row>
    <row r="92" spans="1:15" s="112" customFormat="1" ht="48" customHeight="1" x14ac:dyDescent="0.25">
      <c r="A92" s="13">
        <v>81</v>
      </c>
      <c r="B92" s="52" t="s">
        <v>13</v>
      </c>
      <c r="C92" s="56" t="s">
        <v>26</v>
      </c>
      <c r="D92" s="51" t="s">
        <v>255</v>
      </c>
      <c r="E92" s="52" t="s">
        <v>249</v>
      </c>
      <c r="F92" s="108">
        <f t="shared" si="10"/>
        <v>108750.23</v>
      </c>
      <c r="G92" s="49">
        <v>108750.23</v>
      </c>
      <c r="H92" s="81">
        <v>0</v>
      </c>
      <c r="I92" s="81">
        <v>0</v>
      </c>
      <c r="J92" s="55">
        <v>0</v>
      </c>
      <c r="K92" s="55">
        <v>0</v>
      </c>
      <c r="L92" s="111">
        <v>3.13</v>
      </c>
      <c r="M92" s="59" t="s">
        <v>86</v>
      </c>
      <c r="N92" s="15">
        <v>82</v>
      </c>
      <c r="O92" s="114" t="s">
        <v>16</v>
      </c>
    </row>
    <row r="93" spans="1:15" s="112" customFormat="1" ht="43.5" customHeight="1" x14ac:dyDescent="0.25">
      <c r="A93" s="13">
        <v>82</v>
      </c>
      <c r="B93" s="52" t="s">
        <v>13</v>
      </c>
      <c r="C93" s="56" t="s">
        <v>26</v>
      </c>
      <c r="D93" s="51" t="s">
        <v>256</v>
      </c>
      <c r="E93" s="52" t="s">
        <v>43</v>
      </c>
      <c r="F93" s="108">
        <f t="shared" si="10"/>
        <v>43800.09</v>
      </c>
      <c r="G93" s="50">
        <v>43800.09</v>
      </c>
      <c r="H93" s="81">
        <v>0</v>
      </c>
      <c r="I93" s="81">
        <v>0</v>
      </c>
      <c r="J93" s="55">
        <v>0</v>
      </c>
      <c r="K93" s="55">
        <v>0</v>
      </c>
      <c r="L93" s="111">
        <v>0.8</v>
      </c>
      <c r="M93" s="59" t="s">
        <v>86</v>
      </c>
      <c r="N93" s="15">
        <v>80</v>
      </c>
      <c r="O93" s="114" t="s">
        <v>16</v>
      </c>
    </row>
    <row r="94" spans="1:15" s="112" customFormat="1" ht="43.5" customHeight="1" x14ac:dyDescent="0.25">
      <c r="A94" s="13">
        <v>83</v>
      </c>
      <c r="B94" s="52" t="s">
        <v>13</v>
      </c>
      <c r="C94" s="56" t="s">
        <v>26</v>
      </c>
      <c r="D94" s="51" t="s">
        <v>257</v>
      </c>
      <c r="E94" s="52" t="s">
        <v>90</v>
      </c>
      <c r="F94" s="108">
        <f t="shared" si="10"/>
        <v>423150.89</v>
      </c>
      <c r="G94" s="50">
        <v>423150.89</v>
      </c>
      <c r="H94" s="81">
        <v>0</v>
      </c>
      <c r="I94" s="81">
        <v>0</v>
      </c>
      <c r="J94" s="55">
        <v>0</v>
      </c>
      <c r="K94" s="55">
        <v>0</v>
      </c>
      <c r="L94" s="111">
        <v>7.8</v>
      </c>
      <c r="M94" s="59" t="s">
        <v>86</v>
      </c>
      <c r="N94" s="15">
        <v>288</v>
      </c>
      <c r="O94" s="114" t="s">
        <v>16</v>
      </c>
    </row>
    <row r="95" spans="1:15" s="112" customFormat="1" ht="45" customHeight="1" x14ac:dyDescent="0.25">
      <c r="A95" s="13">
        <v>84</v>
      </c>
      <c r="B95" s="52" t="s">
        <v>13</v>
      </c>
      <c r="C95" s="56" t="s">
        <v>26</v>
      </c>
      <c r="D95" s="51" t="s">
        <v>258</v>
      </c>
      <c r="E95" s="52" t="s">
        <v>44</v>
      </c>
      <c r="F95" s="108">
        <f t="shared" si="10"/>
        <v>170550.36</v>
      </c>
      <c r="G95" s="49">
        <v>170550.36</v>
      </c>
      <c r="H95" s="81">
        <v>0</v>
      </c>
      <c r="I95" s="81">
        <v>0</v>
      </c>
      <c r="J95" s="55">
        <v>0</v>
      </c>
      <c r="K95" s="55">
        <v>0</v>
      </c>
      <c r="L95" s="111">
        <v>3.39</v>
      </c>
      <c r="M95" s="59" t="s">
        <v>86</v>
      </c>
      <c r="N95" s="15">
        <v>202</v>
      </c>
      <c r="O95" s="114" t="s">
        <v>16</v>
      </c>
    </row>
    <row r="96" spans="1:15" s="112" customFormat="1" ht="45" customHeight="1" x14ac:dyDescent="0.25">
      <c r="A96" s="13">
        <v>85</v>
      </c>
      <c r="B96" s="52" t="s">
        <v>13</v>
      </c>
      <c r="C96" s="56" t="s">
        <v>26</v>
      </c>
      <c r="D96" s="51" t="s">
        <v>259</v>
      </c>
      <c r="E96" s="52" t="s">
        <v>88</v>
      </c>
      <c r="F96" s="108">
        <f t="shared" si="10"/>
        <v>251050.53</v>
      </c>
      <c r="G96" s="49">
        <v>251050.53</v>
      </c>
      <c r="H96" s="81">
        <v>0</v>
      </c>
      <c r="I96" s="81">
        <v>0</v>
      </c>
      <c r="J96" s="55">
        <v>0</v>
      </c>
      <c r="K96" s="55">
        <v>0</v>
      </c>
      <c r="L96" s="111">
        <v>5</v>
      </c>
      <c r="M96" s="59" t="s">
        <v>86</v>
      </c>
      <c r="N96" s="15">
        <v>97</v>
      </c>
      <c r="O96" s="114" t="s">
        <v>16</v>
      </c>
    </row>
    <row r="97" spans="1:15" s="112" customFormat="1" ht="45" customHeight="1" x14ac:dyDescent="0.25">
      <c r="A97" s="13">
        <v>86</v>
      </c>
      <c r="B97" s="52" t="s">
        <v>13</v>
      </c>
      <c r="C97" s="56" t="s">
        <v>26</v>
      </c>
      <c r="D97" s="51" t="s">
        <v>260</v>
      </c>
      <c r="E97" s="52" t="s">
        <v>88</v>
      </c>
      <c r="F97" s="108">
        <f t="shared" si="10"/>
        <v>110700.24</v>
      </c>
      <c r="G97" s="49">
        <v>110700.24</v>
      </c>
      <c r="H97" s="81">
        <v>0</v>
      </c>
      <c r="I97" s="81">
        <v>0</v>
      </c>
      <c r="J97" s="55">
        <v>0</v>
      </c>
      <c r="K97" s="55">
        <v>0</v>
      </c>
      <c r="L97" s="111">
        <v>2.2000000000000002</v>
      </c>
      <c r="M97" s="59" t="s">
        <v>86</v>
      </c>
      <c r="N97" s="15">
        <v>97</v>
      </c>
      <c r="O97" s="114" t="s">
        <v>16</v>
      </c>
    </row>
    <row r="98" spans="1:15" s="112" customFormat="1" ht="45" customHeight="1" x14ac:dyDescent="0.25">
      <c r="A98" s="13">
        <v>87</v>
      </c>
      <c r="B98" s="52" t="s">
        <v>13</v>
      </c>
      <c r="C98" s="56" t="s">
        <v>26</v>
      </c>
      <c r="D98" s="51" t="s">
        <v>261</v>
      </c>
      <c r="E98" s="52" t="s">
        <v>262</v>
      </c>
      <c r="F98" s="108">
        <f t="shared" si="10"/>
        <v>291600.61</v>
      </c>
      <c r="G98" s="49">
        <v>291600.61</v>
      </c>
      <c r="H98" s="81">
        <v>0</v>
      </c>
      <c r="I98" s="81">
        <v>0</v>
      </c>
      <c r="J98" s="55">
        <v>0</v>
      </c>
      <c r="K98" s="55">
        <v>0</v>
      </c>
      <c r="L98" s="111">
        <v>5.8</v>
      </c>
      <c r="M98" s="59" t="s">
        <v>86</v>
      </c>
      <c r="N98" s="15">
        <v>76</v>
      </c>
      <c r="O98" s="114" t="s">
        <v>16</v>
      </c>
    </row>
    <row r="99" spans="1:15" s="112" customFormat="1" ht="43.5" customHeight="1" x14ac:dyDescent="0.25">
      <c r="A99" s="13">
        <v>88</v>
      </c>
      <c r="B99" s="52" t="s">
        <v>13</v>
      </c>
      <c r="C99" s="56" t="s">
        <v>26</v>
      </c>
      <c r="D99" s="51" t="s">
        <v>263</v>
      </c>
      <c r="E99" s="52" t="s">
        <v>264</v>
      </c>
      <c r="F99" s="108">
        <f t="shared" si="10"/>
        <v>142950.29999999999</v>
      </c>
      <c r="G99" s="49">
        <v>142950.29999999999</v>
      </c>
      <c r="H99" s="81">
        <v>0</v>
      </c>
      <c r="I99" s="81">
        <v>0</v>
      </c>
      <c r="J99" s="55">
        <v>0</v>
      </c>
      <c r="K99" s="55">
        <v>0</v>
      </c>
      <c r="L99" s="111">
        <v>2.78</v>
      </c>
      <c r="M99" s="59" t="s">
        <v>86</v>
      </c>
      <c r="N99" s="15">
        <v>57</v>
      </c>
      <c r="O99" s="114" t="s">
        <v>16</v>
      </c>
    </row>
    <row r="100" spans="1:15" s="112" customFormat="1" ht="43.5" customHeight="1" x14ac:dyDescent="0.25">
      <c r="A100" s="13">
        <v>89</v>
      </c>
      <c r="B100" s="52" t="s">
        <v>13</v>
      </c>
      <c r="C100" s="56" t="s">
        <v>26</v>
      </c>
      <c r="D100" s="51" t="s">
        <v>265</v>
      </c>
      <c r="E100" s="52" t="s">
        <v>45</v>
      </c>
      <c r="F100" s="108">
        <f t="shared" si="10"/>
        <v>297150.62</v>
      </c>
      <c r="G100" s="49">
        <v>297150.62</v>
      </c>
      <c r="H100" s="81">
        <v>0</v>
      </c>
      <c r="I100" s="81">
        <v>0</v>
      </c>
      <c r="J100" s="55">
        <v>0</v>
      </c>
      <c r="K100" s="55">
        <v>0</v>
      </c>
      <c r="L100" s="111">
        <v>5.78</v>
      </c>
      <c r="M100" s="59" t="s">
        <v>86</v>
      </c>
      <c r="N100" s="15">
        <v>266</v>
      </c>
      <c r="O100" s="114" t="s">
        <v>16</v>
      </c>
    </row>
    <row r="101" spans="1:15" s="112" customFormat="1" ht="43.5" customHeight="1" x14ac:dyDescent="0.25">
      <c r="A101" s="13">
        <v>90</v>
      </c>
      <c r="B101" s="52" t="s">
        <v>13</v>
      </c>
      <c r="C101" s="56" t="s">
        <v>26</v>
      </c>
      <c r="D101" s="51" t="s">
        <v>266</v>
      </c>
      <c r="E101" s="52" t="s">
        <v>45</v>
      </c>
      <c r="F101" s="108">
        <f t="shared" si="10"/>
        <v>254300.54</v>
      </c>
      <c r="G101" s="49">
        <v>254300.54</v>
      </c>
      <c r="H101" s="81">
        <v>0</v>
      </c>
      <c r="I101" s="81">
        <v>0</v>
      </c>
      <c r="J101" s="55">
        <v>0</v>
      </c>
      <c r="K101" s="55">
        <v>0</v>
      </c>
      <c r="L101" s="111">
        <v>4.9400000000000004</v>
      </c>
      <c r="M101" s="59" t="s">
        <v>86</v>
      </c>
      <c r="N101" s="15">
        <v>266</v>
      </c>
      <c r="O101" s="114" t="s">
        <v>16</v>
      </c>
    </row>
    <row r="102" spans="1:15" s="112" customFormat="1" ht="45.75" customHeight="1" x14ac:dyDescent="0.25">
      <c r="A102" s="13">
        <v>91</v>
      </c>
      <c r="B102" s="52" t="s">
        <v>13</v>
      </c>
      <c r="C102" s="56" t="s">
        <v>26</v>
      </c>
      <c r="D102" s="51" t="s">
        <v>267</v>
      </c>
      <c r="E102" s="52" t="s">
        <v>268</v>
      </c>
      <c r="F102" s="108">
        <f t="shared" si="10"/>
        <v>72200.149999999994</v>
      </c>
      <c r="G102" s="49">
        <v>72200.149999999994</v>
      </c>
      <c r="H102" s="81">
        <v>0</v>
      </c>
      <c r="I102" s="81">
        <v>0</v>
      </c>
      <c r="J102" s="55">
        <v>0</v>
      </c>
      <c r="K102" s="55">
        <v>0</v>
      </c>
      <c r="L102" s="111">
        <v>1.4</v>
      </c>
      <c r="M102" s="59" t="s">
        <v>86</v>
      </c>
      <c r="N102" s="15">
        <v>64</v>
      </c>
      <c r="O102" s="114" t="s">
        <v>16</v>
      </c>
    </row>
    <row r="103" spans="1:15" s="112" customFormat="1" ht="45.75" customHeight="1" x14ac:dyDescent="0.25">
      <c r="A103" s="13">
        <v>92</v>
      </c>
      <c r="B103" s="52" t="s">
        <v>13</v>
      </c>
      <c r="C103" s="56" t="s">
        <v>26</v>
      </c>
      <c r="D103" s="51" t="s">
        <v>269</v>
      </c>
      <c r="E103" s="52" t="s">
        <v>270</v>
      </c>
      <c r="F103" s="108">
        <f t="shared" si="10"/>
        <v>165000.35</v>
      </c>
      <c r="G103" s="49">
        <v>165000.35</v>
      </c>
      <c r="H103" s="81">
        <v>0</v>
      </c>
      <c r="I103" s="81">
        <v>0</v>
      </c>
      <c r="J103" s="55">
        <v>0</v>
      </c>
      <c r="K103" s="55">
        <v>0</v>
      </c>
      <c r="L103" s="111">
        <v>4.5999999999999996</v>
      </c>
      <c r="M103" s="59" t="s">
        <v>86</v>
      </c>
      <c r="N103" s="15">
        <v>503</v>
      </c>
      <c r="O103" s="114" t="s">
        <v>16</v>
      </c>
    </row>
    <row r="104" spans="1:15" s="112" customFormat="1" ht="45.75" customHeight="1" x14ac:dyDescent="0.25">
      <c r="A104" s="13">
        <v>93</v>
      </c>
      <c r="B104" s="52" t="s">
        <v>13</v>
      </c>
      <c r="C104" s="56" t="s">
        <v>26</v>
      </c>
      <c r="D104" s="51" t="s">
        <v>271</v>
      </c>
      <c r="E104" s="52" t="s">
        <v>268</v>
      </c>
      <c r="F104" s="108">
        <f t="shared" si="10"/>
        <v>329050.69</v>
      </c>
      <c r="G104" s="49">
        <v>329050.69</v>
      </c>
      <c r="H104" s="81">
        <v>0</v>
      </c>
      <c r="I104" s="81">
        <v>0</v>
      </c>
      <c r="J104" s="55">
        <v>0</v>
      </c>
      <c r="K104" s="55">
        <v>0</v>
      </c>
      <c r="L104" s="111">
        <v>9.1999999999999993</v>
      </c>
      <c r="M104" s="59" t="s">
        <v>86</v>
      </c>
      <c r="N104" s="15">
        <v>64</v>
      </c>
      <c r="O104" s="114" t="s">
        <v>16</v>
      </c>
    </row>
    <row r="105" spans="1:15" s="112" customFormat="1" ht="45.75" customHeight="1" x14ac:dyDescent="0.25">
      <c r="A105" s="13">
        <v>94</v>
      </c>
      <c r="B105" s="52" t="s">
        <v>13</v>
      </c>
      <c r="C105" s="56" t="s">
        <v>26</v>
      </c>
      <c r="D105" s="51" t="s">
        <v>272</v>
      </c>
      <c r="E105" s="52" t="s">
        <v>90</v>
      </c>
      <c r="F105" s="108">
        <f t="shared" si="10"/>
        <v>178750.37</v>
      </c>
      <c r="G105" s="49">
        <v>178750.37</v>
      </c>
      <c r="H105" s="81">
        <v>0</v>
      </c>
      <c r="I105" s="81">
        <v>0</v>
      </c>
      <c r="J105" s="55">
        <v>0</v>
      </c>
      <c r="K105" s="55">
        <v>0</v>
      </c>
      <c r="L105" s="111">
        <v>5</v>
      </c>
      <c r="M105" s="59" t="s">
        <v>86</v>
      </c>
      <c r="N105" s="15">
        <v>288</v>
      </c>
      <c r="O105" s="114" t="s">
        <v>16</v>
      </c>
    </row>
    <row r="106" spans="1:15" s="112" customFormat="1" ht="47.25" customHeight="1" x14ac:dyDescent="0.25">
      <c r="A106" s="13">
        <v>95</v>
      </c>
      <c r="B106" s="52" t="s">
        <v>13</v>
      </c>
      <c r="C106" s="56" t="s">
        <v>26</v>
      </c>
      <c r="D106" s="51" t="s">
        <v>273</v>
      </c>
      <c r="E106" s="52" t="s">
        <v>90</v>
      </c>
      <c r="F106" s="108">
        <f t="shared" si="10"/>
        <v>104000.22</v>
      </c>
      <c r="G106" s="49">
        <v>104000.22</v>
      </c>
      <c r="H106" s="81">
        <v>0</v>
      </c>
      <c r="I106" s="81">
        <v>0</v>
      </c>
      <c r="J106" s="55">
        <v>0</v>
      </c>
      <c r="K106" s="55">
        <v>0</v>
      </c>
      <c r="L106" s="111">
        <v>2.9</v>
      </c>
      <c r="M106" s="59" t="s">
        <v>86</v>
      </c>
      <c r="N106" s="15">
        <v>288</v>
      </c>
      <c r="O106" s="114" t="s">
        <v>16</v>
      </c>
    </row>
    <row r="107" spans="1:15" s="112" customFormat="1" ht="47.25" customHeight="1" x14ac:dyDescent="0.25">
      <c r="A107" s="13">
        <v>96</v>
      </c>
      <c r="B107" s="52" t="s">
        <v>13</v>
      </c>
      <c r="C107" s="56" t="s">
        <v>26</v>
      </c>
      <c r="D107" s="51" t="s">
        <v>274</v>
      </c>
      <c r="E107" s="52" t="s">
        <v>46</v>
      </c>
      <c r="F107" s="108">
        <f t="shared" si="10"/>
        <v>200050.42</v>
      </c>
      <c r="G107" s="49">
        <v>200050.42</v>
      </c>
      <c r="H107" s="81">
        <v>0</v>
      </c>
      <c r="I107" s="81">
        <v>0</v>
      </c>
      <c r="J107" s="55">
        <v>0</v>
      </c>
      <c r="K107" s="55">
        <v>0</v>
      </c>
      <c r="L107" s="111">
        <v>3.6</v>
      </c>
      <c r="M107" s="59" t="s">
        <v>86</v>
      </c>
      <c r="N107" s="15">
        <v>412</v>
      </c>
      <c r="O107" s="114" t="s">
        <v>16</v>
      </c>
    </row>
    <row r="108" spans="1:15" s="112" customFormat="1" ht="47.25" customHeight="1" x14ac:dyDescent="0.25">
      <c r="A108" s="13">
        <v>97</v>
      </c>
      <c r="B108" s="52" t="s">
        <v>13</v>
      </c>
      <c r="C108" s="56" t="s">
        <v>26</v>
      </c>
      <c r="D108" s="51" t="s">
        <v>275</v>
      </c>
      <c r="E108" s="52" t="s">
        <v>110</v>
      </c>
      <c r="F108" s="108">
        <f t="shared" si="10"/>
        <v>328350.69</v>
      </c>
      <c r="G108" s="49">
        <v>328350.69</v>
      </c>
      <c r="H108" s="81">
        <v>0</v>
      </c>
      <c r="I108" s="81">
        <v>0</v>
      </c>
      <c r="J108" s="55">
        <v>0</v>
      </c>
      <c r="K108" s="55">
        <v>0</v>
      </c>
      <c r="L108" s="111">
        <v>5.92</v>
      </c>
      <c r="M108" s="59" t="s">
        <v>86</v>
      </c>
      <c r="N108" s="15">
        <v>193</v>
      </c>
      <c r="O108" s="114" t="s">
        <v>16</v>
      </c>
    </row>
    <row r="109" spans="1:15" s="112" customFormat="1" ht="42.75" customHeight="1" x14ac:dyDescent="0.25">
      <c r="A109" s="13">
        <v>98</v>
      </c>
      <c r="B109" s="52" t="s">
        <v>13</v>
      </c>
      <c r="C109" s="56" t="s">
        <v>26</v>
      </c>
      <c r="D109" s="51" t="s">
        <v>276</v>
      </c>
      <c r="E109" s="52" t="s">
        <v>31</v>
      </c>
      <c r="F109" s="108">
        <f t="shared" si="10"/>
        <v>254200.53</v>
      </c>
      <c r="G109" s="49">
        <v>254200.53</v>
      </c>
      <c r="H109" s="81">
        <v>0</v>
      </c>
      <c r="I109" s="81">
        <v>0</v>
      </c>
      <c r="J109" s="55">
        <v>0</v>
      </c>
      <c r="K109" s="55">
        <v>0</v>
      </c>
      <c r="L109" s="111">
        <v>4.58</v>
      </c>
      <c r="M109" s="59" t="s">
        <v>86</v>
      </c>
      <c r="N109" s="15">
        <v>420</v>
      </c>
      <c r="O109" s="114" t="s">
        <v>16</v>
      </c>
    </row>
    <row r="110" spans="1:15" s="112" customFormat="1" ht="42.75" customHeight="1" x14ac:dyDescent="0.25">
      <c r="A110" s="13">
        <v>99</v>
      </c>
      <c r="B110" s="52" t="s">
        <v>13</v>
      </c>
      <c r="C110" s="56" t="s">
        <v>26</v>
      </c>
      <c r="D110" s="51" t="s">
        <v>57</v>
      </c>
      <c r="E110" s="52" t="s">
        <v>47</v>
      </c>
      <c r="F110" s="108">
        <f t="shared" si="10"/>
        <v>779301.64</v>
      </c>
      <c r="G110" s="49">
        <v>779301.64</v>
      </c>
      <c r="H110" s="81">
        <v>0</v>
      </c>
      <c r="I110" s="81">
        <v>0</v>
      </c>
      <c r="J110" s="55">
        <v>0</v>
      </c>
      <c r="K110" s="55">
        <v>0</v>
      </c>
      <c r="L110" s="111">
        <v>13.3</v>
      </c>
      <c r="M110" s="59" t="s">
        <v>86</v>
      </c>
      <c r="N110" s="15">
        <v>192</v>
      </c>
      <c r="O110" s="114" t="s">
        <v>16</v>
      </c>
    </row>
    <row r="111" spans="1:15" s="112" customFormat="1" ht="45.75" customHeight="1" x14ac:dyDescent="0.25">
      <c r="A111" s="13">
        <v>100</v>
      </c>
      <c r="B111" s="52" t="s">
        <v>13</v>
      </c>
      <c r="C111" s="56" t="s">
        <v>26</v>
      </c>
      <c r="D111" s="51" t="s">
        <v>277</v>
      </c>
      <c r="E111" s="52" t="s">
        <v>48</v>
      </c>
      <c r="F111" s="108">
        <f t="shared" si="10"/>
        <v>72900.149999999994</v>
      </c>
      <c r="G111" s="50">
        <v>72900.149999999994</v>
      </c>
      <c r="H111" s="81">
        <v>0</v>
      </c>
      <c r="I111" s="81">
        <v>0</v>
      </c>
      <c r="J111" s="55">
        <v>0</v>
      </c>
      <c r="K111" s="55">
        <v>0</v>
      </c>
      <c r="L111" s="111">
        <v>1.7</v>
      </c>
      <c r="M111" s="59" t="s">
        <v>86</v>
      </c>
      <c r="N111" s="15">
        <v>350</v>
      </c>
      <c r="O111" s="114" t="s">
        <v>16</v>
      </c>
    </row>
    <row r="112" spans="1:15" s="112" customFormat="1" ht="45.75" customHeight="1" x14ac:dyDescent="0.25">
      <c r="A112" s="13">
        <v>101</v>
      </c>
      <c r="B112" s="52" t="s">
        <v>13</v>
      </c>
      <c r="C112" s="56" t="s">
        <v>26</v>
      </c>
      <c r="D112" s="51" t="s">
        <v>278</v>
      </c>
      <c r="E112" s="52" t="s">
        <v>123</v>
      </c>
      <c r="F112" s="108">
        <f t="shared" si="10"/>
        <v>106650.23</v>
      </c>
      <c r="G112" s="50">
        <v>106650.23</v>
      </c>
      <c r="H112" s="81">
        <v>0</v>
      </c>
      <c r="I112" s="81">
        <v>0</v>
      </c>
      <c r="J112" s="55">
        <v>0</v>
      </c>
      <c r="K112" s="55">
        <v>0</v>
      </c>
      <c r="L112" s="111">
        <v>2.5</v>
      </c>
      <c r="M112" s="59" t="s">
        <v>86</v>
      </c>
      <c r="N112" s="15">
        <v>165</v>
      </c>
      <c r="O112" s="114" t="s">
        <v>16</v>
      </c>
    </row>
    <row r="113" spans="1:16" s="112" customFormat="1" ht="45.75" customHeight="1" x14ac:dyDescent="0.25">
      <c r="A113" s="13">
        <v>102</v>
      </c>
      <c r="B113" s="52" t="s">
        <v>13</v>
      </c>
      <c r="C113" s="56" t="s">
        <v>26</v>
      </c>
      <c r="D113" s="51" t="s">
        <v>279</v>
      </c>
      <c r="E113" s="52" t="s">
        <v>123</v>
      </c>
      <c r="F113" s="108">
        <f t="shared" si="10"/>
        <v>209550.44</v>
      </c>
      <c r="G113" s="50">
        <v>209550.44</v>
      </c>
      <c r="H113" s="81">
        <v>0</v>
      </c>
      <c r="I113" s="81">
        <v>0</v>
      </c>
      <c r="J113" s="55">
        <v>0</v>
      </c>
      <c r="K113" s="55">
        <v>0</v>
      </c>
      <c r="L113" s="111">
        <v>4.93</v>
      </c>
      <c r="M113" s="59" t="s">
        <v>86</v>
      </c>
      <c r="N113" s="15">
        <v>165</v>
      </c>
      <c r="O113" s="114" t="s">
        <v>16</v>
      </c>
    </row>
    <row r="114" spans="1:16" s="112" customFormat="1" ht="43.5" customHeight="1" x14ac:dyDescent="0.25">
      <c r="A114" s="13">
        <v>103</v>
      </c>
      <c r="B114" s="52" t="s">
        <v>13</v>
      </c>
      <c r="C114" s="56" t="s">
        <v>26</v>
      </c>
      <c r="D114" s="51" t="s">
        <v>58</v>
      </c>
      <c r="E114" s="52" t="s">
        <v>49</v>
      </c>
      <c r="F114" s="108">
        <f t="shared" si="10"/>
        <v>270050.58</v>
      </c>
      <c r="G114" s="50">
        <v>270050.58</v>
      </c>
      <c r="H114" s="81">
        <v>0</v>
      </c>
      <c r="I114" s="81">
        <v>0</v>
      </c>
      <c r="J114" s="55">
        <v>0</v>
      </c>
      <c r="K114" s="55">
        <v>0</v>
      </c>
      <c r="L114" s="111">
        <v>4.84</v>
      </c>
      <c r="M114" s="59" t="s">
        <v>86</v>
      </c>
      <c r="N114" s="15">
        <v>910</v>
      </c>
      <c r="O114" s="114" t="s">
        <v>16</v>
      </c>
    </row>
    <row r="115" spans="1:16" s="112" customFormat="1" ht="45.75" customHeight="1" x14ac:dyDescent="0.25">
      <c r="A115" s="13">
        <v>104</v>
      </c>
      <c r="B115" s="52" t="s">
        <v>13</v>
      </c>
      <c r="C115" s="56" t="s">
        <v>26</v>
      </c>
      <c r="D115" s="51" t="s">
        <v>59</v>
      </c>
      <c r="E115" s="52" t="s">
        <v>25</v>
      </c>
      <c r="F115" s="108">
        <f t="shared" si="10"/>
        <v>312950.65999999997</v>
      </c>
      <c r="G115" s="50">
        <v>312950.65999999997</v>
      </c>
      <c r="H115" s="81">
        <v>0</v>
      </c>
      <c r="I115" s="81">
        <v>0</v>
      </c>
      <c r="J115" s="55">
        <v>0</v>
      </c>
      <c r="K115" s="55">
        <v>0</v>
      </c>
      <c r="L115" s="111">
        <v>5.76</v>
      </c>
      <c r="M115" s="59" t="s">
        <v>86</v>
      </c>
      <c r="N115" s="15">
        <v>512</v>
      </c>
      <c r="O115" s="114" t="s">
        <v>16</v>
      </c>
    </row>
    <row r="116" spans="1:16" s="112" customFormat="1" ht="45" customHeight="1" x14ac:dyDescent="0.25">
      <c r="A116" s="13">
        <v>105</v>
      </c>
      <c r="B116" s="52" t="s">
        <v>13</v>
      </c>
      <c r="C116" s="56" t="s">
        <v>26</v>
      </c>
      <c r="D116" s="51" t="s">
        <v>60</v>
      </c>
      <c r="E116" s="52" t="s">
        <v>22</v>
      </c>
      <c r="F116" s="108">
        <f t="shared" si="10"/>
        <v>195200.42</v>
      </c>
      <c r="G116" s="50">
        <v>195200.42</v>
      </c>
      <c r="H116" s="81">
        <v>0</v>
      </c>
      <c r="I116" s="81">
        <v>0</v>
      </c>
      <c r="J116" s="55">
        <v>0</v>
      </c>
      <c r="K116" s="55">
        <v>0</v>
      </c>
      <c r="L116" s="111">
        <v>3.47</v>
      </c>
      <c r="M116" s="59" t="s">
        <v>86</v>
      </c>
      <c r="N116" s="15">
        <v>508</v>
      </c>
      <c r="O116" s="114" t="s">
        <v>16</v>
      </c>
    </row>
    <row r="117" spans="1:16" s="112" customFormat="1" ht="45" customHeight="1" x14ac:dyDescent="0.25">
      <c r="A117" s="13">
        <v>106</v>
      </c>
      <c r="B117" s="52" t="s">
        <v>13</v>
      </c>
      <c r="C117" s="56" t="s">
        <v>26</v>
      </c>
      <c r="D117" s="51" t="s">
        <v>280</v>
      </c>
      <c r="E117" s="52" t="s">
        <v>50</v>
      </c>
      <c r="F117" s="108">
        <f t="shared" si="10"/>
        <v>175300.37</v>
      </c>
      <c r="G117" s="50">
        <v>175300.37</v>
      </c>
      <c r="H117" s="81">
        <v>0</v>
      </c>
      <c r="I117" s="81">
        <v>0</v>
      </c>
      <c r="J117" s="55">
        <v>0</v>
      </c>
      <c r="K117" s="55">
        <v>0</v>
      </c>
      <c r="L117" s="111">
        <v>3.11</v>
      </c>
      <c r="M117" s="59" t="s">
        <v>86</v>
      </c>
      <c r="N117" s="15">
        <v>142</v>
      </c>
      <c r="O117" s="114" t="s">
        <v>16</v>
      </c>
    </row>
    <row r="118" spans="1:16" s="112" customFormat="1" ht="45" customHeight="1" x14ac:dyDescent="0.25">
      <c r="A118" s="13">
        <v>107</v>
      </c>
      <c r="B118" s="52" t="s">
        <v>13</v>
      </c>
      <c r="C118" s="56" t="s">
        <v>26</v>
      </c>
      <c r="D118" s="51" t="s">
        <v>61</v>
      </c>
      <c r="E118" s="52" t="s">
        <v>51</v>
      </c>
      <c r="F118" s="108">
        <f t="shared" si="10"/>
        <v>291750.61</v>
      </c>
      <c r="G118" s="50">
        <v>291750.61</v>
      </c>
      <c r="H118" s="81">
        <v>0</v>
      </c>
      <c r="I118" s="81">
        <v>0</v>
      </c>
      <c r="J118" s="55">
        <v>0</v>
      </c>
      <c r="K118" s="55">
        <v>0</v>
      </c>
      <c r="L118" s="111">
        <v>3.96</v>
      </c>
      <c r="M118" s="59" t="s">
        <v>86</v>
      </c>
      <c r="N118" s="15">
        <v>182</v>
      </c>
      <c r="O118" s="114" t="s">
        <v>16</v>
      </c>
    </row>
    <row r="119" spans="1:16" s="112" customFormat="1" ht="45.75" customHeight="1" x14ac:dyDescent="0.25">
      <c r="A119" s="13">
        <v>108</v>
      </c>
      <c r="B119" s="52" t="s">
        <v>13</v>
      </c>
      <c r="C119" s="56" t="s">
        <v>26</v>
      </c>
      <c r="D119" s="51" t="s">
        <v>281</v>
      </c>
      <c r="E119" s="52" t="s">
        <v>19</v>
      </c>
      <c r="F119" s="108">
        <f t="shared" si="10"/>
        <v>261550.55</v>
      </c>
      <c r="G119" s="50">
        <v>261550.55</v>
      </c>
      <c r="H119" s="81">
        <v>0</v>
      </c>
      <c r="I119" s="81">
        <v>0</v>
      </c>
      <c r="J119" s="55">
        <v>0</v>
      </c>
      <c r="K119" s="55">
        <v>0</v>
      </c>
      <c r="L119" s="111">
        <v>4.1500000000000004</v>
      </c>
      <c r="M119" s="59" t="s">
        <v>86</v>
      </c>
      <c r="N119" s="15">
        <v>28</v>
      </c>
      <c r="O119" s="114" t="s">
        <v>16</v>
      </c>
    </row>
    <row r="120" spans="1:16" s="112" customFormat="1" ht="45.75" customHeight="1" x14ac:dyDescent="0.25">
      <c r="A120" s="13">
        <v>109</v>
      </c>
      <c r="B120" s="52" t="s">
        <v>13</v>
      </c>
      <c r="C120" s="56" t="s">
        <v>26</v>
      </c>
      <c r="D120" s="51" t="s">
        <v>282</v>
      </c>
      <c r="E120" s="52" t="s">
        <v>42</v>
      </c>
      <c r="F120" s="108">
        <f t="shared" si="10"/>
        <v>365250.77</v>
      </c>
      <c r="G120" s="50">
        <v>365250.77</v>
      </c>
      <c r="H120" s="81">
        <v>0</v>
      </c>
      <c r="I120" s="81">
        <v>0</v>
      </c>
      <c r="J120" s="55">
        <v>0</v>
      </c>
      <c r="K120" s="55">
        <v>0</v>
      </c>
      <c r="L120" s="111">
        <v>5.8</v>
      </c>
      <c r="M120" s="59" t="s">
        <v>86</v>
      </c>
      <c r="N120" s="15">
        <v>62</v>
      </c>
      <c r="O120" s="114" t="s">
        <v>16</v>
      </c>
    </row>
    <row r="121" spans="1:16" s="112" customFormat="1" ht="50.25" customHeight="1" x14ac:dyDescent="0.25">
      <c r="A121" s="13">
        <v>110</v>
      </c>
      <c r="B121" s="52" t="s">
        <v>13</v>
      </c>
      <c r="C121" s="56" t="s">
        <v>26</v>
      </c>
      <c r="D121" s="51" t="s">
        <v>62</v>
      </c>
      <c r="E121" s="52" t="s">
        <v>82</v>
      </c>
      <c r="F121" s="108">
        <f t="shared" si="10"/>
        <v>225950.47</v>
      </c>
      <c r="G121" s="50">
        <v>225950.47</v>
      </c>
      <c r="H121" s="81">
        <v>0</v>
      </c>
      <c r="I121" s="81">
        <v>0</v>
      </c>
      <c r="J121" s="55">
        <v>0</v>
      </c>
      <c r="K121" s="55">
        <v>0</v>
      </c>
      <c r="L121" s="111">
        <v>3.93</v>
      </c>
      <c r="M121" s="59" t="s">
        <v>86</v>
      </c>
      <c r="N121" s="15">
        <v>215</v>
      </c>
      <c r="O121" s="114" t="s">
        <v>16</v>
      </c>
    </row>
    <row r="122" spans="1:16" s="112" customFormat="1" ht="50.25" customHeight="1" x14ac:dyDescent="0.25">
      <c r="A122" s="13">
        <v>111</v>
      </c>
      <c r="B122" s="52" t="s">
        <v>13</v>
      </c>
      <c r="C122" s="56" t="s">
        <v>26</v>
      </c>
      <c r="D122" s="51" t="s">
        <v>63</v>
      </c>
      <c r="E122" s="52" t="s">
        <v>52</v>
      </c>
      <c r="F122" s="108">
        <f t="shared" si="10"/>
        <v>441100.93</v>
      </c>
      <c r="G122" s="50">
        <v>441100.93</v>
      </c>
      <c r="H122" s="81">
        <v>0</v>
      </c>
      <c r="I122" s="81">
        <v>0</v>
      </c>
      <c r="J122" s="55">
        <v>0</v>
      </c>
      <c r="K122" s="55">
        <v>0</v>
      </c>
      <c r="L122" s="111">
        <v>8.23</v>
      </c>
      <c r="M122" s="59" t="s">
        <v>86</v>
      </c>
      <c r="N122" s="15">
        <v>87</v>
      </c>
      <c r="O122" s="114" t="s">
        <v>16</v>
      </c>
    </row>
    <row r="123" spans="1:16" s="112" customFormat="1" ht="42.75" customHeight="1" x14ac:dyDescent="0.25">
      <c r="A123" s="13">
        <v>112</v>
      </c>
      <c r="B123" s="52" t="s">
        <v>13</v>
      </c>
      <c r="C123" s="56" t="s">
        <v>26</v>
      </c>
      <c r="D123" s="51" t="s">
        <v>64</v>
      </c>
      <c r="E123" s="52" t="s">
        <v>31</v>
      </c>
      <c r="F123" s="108">
        <f t="shared" si="10"/>
        <v>359850.76</v>
      </c>
      <c r="G123" s="42">
        <v>359850.76</v>
      </c>
      <c r="H123" s="81">
        <v>0</v>
      </c>
      <c r="I123" s="81">
        <v>0</v>
      </c>
      <c r="J123" s="55">
        <v>0</v>
      </c>
      <c r="K123" s="55">
        <v>0</v>
      </c>
      <c r="L123" s="111">
        <v>5.75</v>
      </c>
      <c r="M123" s="59" t="s">
        <v>86</v>
      </c>
      <c r="N123" s="15">
        <v>420</v>
      </c>
      <c r="O123" s="114" t="s">
        <v>16</v>
      </c>
    </row>
    <row r="124" spans="1:16" s="112" customFormat="1" ht="42.75" customHeight="1" x14ac:dyDescent="0.25">
      <c r="A124" s="13">
        <v>113</v>
      </c>
      <c r="B124" s="52" t="s">
        <v>13</v>
      </c>
      <c r="C124" s="56" t="s">
        <v>26</v>
      </c>
      <c r="D124" s="51" t="s">
        <v>65</v>
      </c>
      <c r="E124" s="52" t="s">
        <v>66</v>
      </c>
      <c r="F124" s="108">
        <f t="shared" si="10"/>
        <v>743026.61</v>
      </c>
      <c r="G124" s="42">
        <v>743026.61</v>
      </c>
      <c r="H124" s="81">
        <v>0</v>
      </c>
      <c r="I124" s="81">
        <v>0</v>
      </c>
      <c r="J124" s="19">
        <v>0</v>
      </c>
      <c r="K124" s="19">
        <v>0</v>
      </c>
      <c r="L124" s="111">
        <v>12.29</v>
      </c>
      <c r="M124" s="59" t="s">
        <v>86</v>
      </c>
      <c r="N124" s="15">
        <v>45</v>
      </c>
      <c r="O124" s="114" t="s">
        <v>16</v>
      </c>
    </row>
    <row r="125" spans="1:16" s="112" customFormat="1" ht="45.75" customHeight="1" x14ac:dyDescent="0.25">
      <c r="A125" s="13">
        <v>114</v>
      </c>
      <c r="B125" s="52" t="s">
        <v>13</v>
      </c>
      <c r="C125" s="56" t="s">
        <v>26</v>
      </c>
      <c r="D125" s="51" t="s">
        <v>283</v>
      </c>
      <c r="E125" s="52" t="s">
        <v>33</v>
      </c>
      <c r="F125" s="108">
        <f>SUM(G125:K125)</f>
        <v>319300.67</v>
      </c>
      <c r="G125" s="50">
        <v>319300.67</v>
      </c>
      <c r="H125" s="81">
        <v>0</v>
      </c>
      <c r="I125" s="81">
        <v>0</v>
      </c>
      <c r="J125" s="55">
        <v>0</v>
      </c>
      <c r="K125" s="55">
        <v>0</v>
      </c>
      <c r="L125" s="111">
        <v>6</v>
      </c>
      <c r="M125" s="59" t="s">
        <v>86</v>
      </c>
      <c r="N125" s="15">
        <v>275</v>
      </c>
      <c r="O125" s="114" t="s">
        <v>16</v>
      </c>
      <c r="P125" s="116"/>
    </row>
    <row r="126" spans="1:16" s="112" customFormat="1" ht="45.75" customHeight="1" x14ac:dyDescent="0.25">
      <c r="A126" s="13">
        <v>115</v>
      </c>
      <c r="B126" s="52" t="s">
        <v>13</v>
      </c>
      <c r="C126" s="56" t="s">
        <v>26</v>
      </c>
      <c r="D126" s="51" t="s">
        <v>284</v>
      </c>
      <c r="E126" s="52" t="s">
        <v>49</v>
      </c>
      <c r="F126" s="108">
        <f>SUM(G126:K126)</f>
        <v>477951.02</v>
      </c>
      <c r="G126" s="50">
        <v>477951.02</v>
      </c>
      <c r="H126" s="81">
        <v>0</v>
      </c>
      <c r="I126" s="81">
        <v>0</v>
      </c>
      <c r="J126" s="55">
        <v>0</v>
      </c>
      <c r="K126" s="55">
        <v>0</v>
      </c>
      <c r="L126" s="111">
        <v>9</v>
      </c>
      <c r="M126" s="59" t="s">
        <v>86</v>
      </c>
      <c r="N126" s="15">
        <v>910</v>
      </c>
      <c r="O126" s="114" t="s">
        <v>16</v>
      </c>
      <c r="P126" s="116"/>
    </row>
    <row r="127" spans="1:16" s="112" customFormat="1" ht="45.75" customHeight="1" x14ac:dyDescent="0.25">
      <c r="A127" s="13">
        <v>116</v>
      </c>
      <c r="B127" s="52" t="s">
        <v>13</v>
      </c>
      <c r="C127" s="56" t="s">
        <v>26</v>
      </c>
      <c r="D127" s="51" t="s">
        <v>87</v>
      </c>
      <c r="E127" s="52" t="s">
        <v>25</v>
      </c>
      <c r="F127" s="108">
        <f t="shared" ref="F127:F140" si="11">SUM(G127:K127)</f>
        <v>159900.34</v>
      </c>
      <c r="G127" s="50">
        <v>159900.34</v>
      </c>
      <c r="H127" s="81">
        <v>0</v>
      </c>
      <c r="I127" s="81">
        <v>0</v>
      </c>
      <c r="J127" s="55">
        <v>0</v>
      </c>
      <c r="K127" s="55">
        <v>0</v>
      </c>
      <c r="L127" s="111">
        <v>3</v>
      </c>
      <c r="M127" s="59" t="s">
        <v>86</v>
      </c>
      <c r="N127" s="15">
        <v>512</v>
      </c>
      <c r="O127" s="114" t="s">
        <v>16</v>
      </c>
      <c r="P127" s="116"/>
    </row>
    <row r="128" spans="1:16" s="112" customFormat="1" ht="47.25" customHeight="1" x14ac:dyDescent="0.25">
      <c r="A128" s="13">
        <v>117</v>
      </c>
      <c r="B128" s="52" t="s">
        <v>13</v>
      </c>
      <c r="C128" s="56" t="s">
        <v>26</v>
      </c>
      <c r="D128" s="51" t="s">
        <v>285</v>
      </c>
      <c r="E128" s="52" t="s">
        <v>94</v>
      </c>
      <c r="F128" s="108">
        <f t="shared" si="11"/>
        <v>86050.18</v>
      </c>
      <c r="G128" s="50">
        <v>86050.18</v>
      </c>
      <c r="H128" s="81">
        <v>0</v>
      </c>
      <c r="I128" s="81">
        <v>0</v>
      </c>
      <c r="J128" s="55">
        <v>0</v>
      </c>
      <c r="K128" s="55">
        <v>0</v>
      </c>
      <c r="L128" s="111">
        <v>1.62</v>
      </c>
      <c r="M128" s="59" t="s">
        <v>86</v>
      </c>
      <c r="N128" s="15">
        <v>20</v>
      </c>
      <c r="O128" s="114" t="s">
        <v>16</v>
      </c>
      <c r="P128" s="116"/>
    </row>
    <row r="129" spans="1:16" s="112" customFormat="1" ht="47.25" customHeight="1" x14ac:dyDescent="0.25">
      <c r="A129" s="13">
        <v>118</v>
      </c>
      <c r="B129" s="52" t="s">
        <v>13</v>
      </c>
      <c r="C129" s="56" t="s">
        <v>26</v>
      </c>
      <c r="D129" s="51" t="s">
        <v>286</v>
      </c>
      <c r="E129" s="52" t="s">
        <v>287</v>
      </c>
      <c r="F129" s="108">
        <f t="shared" si="11"/>
        <v>179900.37</v>
      </c>
      <c r="G129" s="50">
        <v>179900.37</v>
      </c>
      <c r="H129" s="81">
        <v>0</v>
      </c>
      <c r="I129" s="81">
        <v>0</v>
      </c>
      <c r="J129" s="55">
        <v>0</v>
      </c>
      <c r="K129" s="55">
        <v>0</v>
      </c>
      <c r="L129" s="111">
        <v>3.38</v>
      </c>
      <c r="M129" s="59" t="s">
        <v>86</v>
      </c>
      <c r="N129" s="15">
        <v>10</v>
      </c>
      <c r="O129" s="114" t="s">
        <v>16</v>
      </c>
      <c r="P129" s="116"/>
    </row>
    <row r="130" spans="1:16" s="112" customFormat="1" ht="47.25" customHeight="1" x14ac:dyDescent="0.25">
      <c r="A130" s="13">
        <v>119</v>
      </c>
      <c r="B130" s="52" t="s">
        <v>13</v>
      </c>
      <c r="C130" s="56" t="s">
        <v>26</v>
      </c>
      <c r="D130" s="51" t="s">
        <v>89</v>
      </c>
      <c r="E130" s="52" t="s">
        <v>288</v>
      </c>
      <c r="F130" s="108">
        <f t="shared" si="11"/>
        <v>266250.55</v>
      </c>
      <c r="G130" s="50">
        <v>266250.55</v>
      </c>
      <c r="H130" s="81">
        <v>0</v>
      </c>
      <c r="I130" s="81">
        <v>0</v>
      </c>
      <c r="J130" s="55">
        <v>0</v>
      </c>
      <c r="K130" s="55">
        <v>0</v>
      </c>
      <c r="L130" s="111">
        <v>5</v>
      </c>
      <c r="M130" s="59" t="s">
        <v>86</v>
      </c>
      <c r="N130" s="15">
        <v>266</v>
      </c>
      <c r="O130" s="114" t="s">
        <v>16</v>
      </c>
      <c r="P130" s="116"/>
    </row>
    <row r="131" spans="1:16" s="112" customFormat="1" ht="45.75" customHeight="1" x14ac:dyDescent="0.25">
      <c r="A131" s="13">
        <v>120</v>
      </c>
      <c r="B131" s="38" t="s">
        <v>13</v>
      </c>
      <c r="C131" s="84" t="s">
        <v>26</v>
      </c>
      <c r="D131" s="41" t="s">
        <v>289</v>
      </c>
      <c r="E131" s="53" t="s">
        <v>129</v>
      </c>
      <c r="F131" s="108">
        <f t="shared" si="11"/>
        <v>706151.48</v>
      </c>
      <c r="G131" s="50">
        <v>706151.48</v>
      </c>
      <c r="H131" s="81">
        <v>0</v>
      </c>
      <c r="I131" s="81">
        <v>0</v>
      </c>
      <c r="J131" s="85">
        <v>0</v>
      </c>
      <c r="K131" s="85">
        <v>0</v>
      </c>
      <c r="L131" s="111">
        <v>13</v>
      </c>
      <c r="M131" s="59" t="s">
        <v>86</v>
      </c>
      <c r="N131" s="15">
        <v>353</v>
      </c>
      <c r="O131" s="114" t="s">
        <v>16</v>
      </c>
    </row>
    <row r="132" spans="1:16" s="112" customFormat="1" ht="46.5" customHeight="1" x14ac:dyDescent="0.25">
      <c r="A132" s="13">
        <v>121</v>
      </c>
      <c r="B132" s="38" t="s">
        <v>13</v>
      </c>
      <c r="C132" s="84" t="s">
        <v>26</v>
      </c>
      <c r="D132" s="41" t="s">
        <v>290</v>
      </c>
      <c r="E132" s="38" t="s">
        <v>33</v>
      </c>
      <c r="F132" s="108">
        <f t="shared" si="11"/>
        <v>125200.26</v>
      </c>
      <c r="G132" s="50">
        <v>125200.26</v>
      </c>
      <c r="H132" s="81">
        <v>0</v>
      </c>
      <c r="I132" s="81">
        <v>0</v>
      </c>
      <c r="J132" s="85">
        <v>0</v>
      </c>
      <c r="K132" s="85">
        <v>0</v>
      </c>
      <c r="L132" s="111">
        <v>2.2999999999999998</v>
      </c>
      <c r="M132" s="59" t="s">
        <v>86</v>
      </c>
      <c r="N132" s="15">
        <v>275</v>
      </c>
      <c r="O132" s="114" t="s">
        <v>16</v>
      </c>
    </row>
    <row r="133" spans="1:16" s="112" customFormat="1" ht="46.5" customHeight="1" x14ac:dyDescent="0.25">
      <c r="A133" s="13">
        <v>122</v>
      </c>
      <c r="B133" s="38" t="s">
        <v>13</v>
      </c>
      <c r="C133" s="84" t="s">
        <v>26</v>
      </c>
      <c r="D133" s="41" t="s">
        <v>291</v>
      </c>
      <c r="E133" s="38" t="s">
        <v>130</v>
      </c>
      <c r="F133" s="108">
        <f t="shared" si="11"/>
        <v>273700.57</v>
      </c>
      <c r="G133" s="50">
        <v>273700.57</v>
      </c>
      <c r="H133" s="81">
        <v>0</v>
      </c>
      <c r="I133" s="81">
        <v>0</v>
      </c>
      <c r="J133" s="85">
        <v>0</v>
      </c>
      <c r="K133" s="85">
        <v>0</v>
      </c>
      <c r="L133" s="111">
        <v>5.03</v>
      </c>
      <c r="M133" s="59" t="s">
        <v>86</v>
      </c>
      <c r="N133" s="15">
        <v>142</v>
      </c>
      <c r="O133" s="114" t="s">
        <v>16</v>
      </c>
    </row>
    <row r="134" spans="1:16" s="112" customFormat="1" ht="46.5" customHeight="1" x14ac:dyDescent="0.25">
      <c r="A134" s="13">
        <v>123</v>
      </c>
      <c r="B134" s="38" t="s">
        <v>13</v>
      </c>
      <c r="C134" s="84" t="s">
        <v>26</v>
      </c>
      <c r="D134" s="41" t="s">
        <v>292</v>
      </c>
      <c r="E134" s="38" t="s">
        <v>165</v>
      </c>
      <c r="F134" s="108">
        <f t="shared" si="11"/>
        <v>430250.9</v>
      </c>
      <c r="G134" s="50">
        <v>430250.9</v>
      </c>
      <c r="H134" s="81">
        <v>0</v>
      </c>
      <c r="I134" s="81">
        <v>0</v>
      </c>
      <c r="J134" s="85">
        <v>0</v>
      </c>
      <c r="K134" s="85">
        <v>0</v>
      </c>
      <c r="L134" s="111">
        <v>7.91</v>
      </c>
      <c r="M134" s="59" t="s">
        <v>86</v>
      </c>
      <c r="N134" s="15">
        <v>72</v>
      </c>
      <c r="O134" s="114" t="s">
        <v>16</v>
      </c>
    </row>
    <row r="135" spans="1:16" s="112" customFormat="1" ht="46.5" customHeight="1" x14ac:dyDescent="0.25">
      <c r="A135" s="13">
        <v>124</v>
      </c>
      <c r="B135" s="38" t="s">
        <v>13</v>
      </c>
      <c r="C135" s="84" t="s">
        <v>26</v>
      </c>
      <c r="D135" s="41" t="s">
        <v>293</v>
      </c>
      <c r="E135" s="38" t="s">
        <v>223</v>
      </c>
      <c r="F135" s="108">
        <f t="shared" si="11"/>
        <v>15400.03</v>
      </c>
      <c r="G135" s="50">
        <v>15400.03</v>
      </c>
      <c r="H135" s="81">
        <v>0</v>
      </c>
      <c r="I135" s="81">
        <v>0</v>
      </c>
      <c r="J135" s="85">
        <v>0</v>
      </c>
      <c r="K135" s="85">
        <v>0</v>
      </c>
      <c r="L135" s="111">
        <v>0.28000000000000003</v>
      </c>
      <c r="M135" s="59" t="s">
        <v>86</v>
      </c>
      <c r="N135" s="15">
        <v>208</v>
      </c>
      <c r="O135" s="114" t="s">
        <v>16</v>
      </c>
    </row>
    <row r="136" spans="1:16" s="112" customFormat="1" ht="46.5" customHeight="1" x14ac:dyDescent="0.25">
      <c r="A136" s="13">
        <v>125</v>
      </c>
      <c r="B136" s="38" t="s">
        <v>13</v>
      </c>
      <c r="C136" s="84" t="s">
        <v>26</v>
      </c>
      <c r="D136" s="41" t="s">
        <v>294</v>
      </c>
      <c r="E136" s="38" t="s">
        <v>174</v>
      </c>
      <c r="F136" s="108">
        <f t="shared" si="11"/>
        <v>259150.54</v>
      </c>
      <c r="G136" s="50">
        <v>259150.54</v>
      </c>
      <c r="H136" s="81">
        <v>0</v>
      </c>
      <c r="I136" s="81">
        <v>0</v>
      </c>
      <c r="J136" s="85">
        <v>0</v>
      </c>
      <c r="K136" s="85">
        <v>0</v>
      </c>
      <c r="L136" s="111">
        <v>4.76</v>
      </c>
      <c r="M136" s="59" t="s">
        <v>86</v>
      </c>
      <c r="N136" s="15">
        <v>62</v>
      </c>
      <c r="O136" s="114" t="s">
        <v>16</v>
      </c>
    </row>
    <row r="137" spans="1:16" s="112" customFormat="1" ht="46.5" customHeight="1" x14ac:dyDescent="0.25">
      <c r="A137" s="13">
        <v>126</v>
      </c>
      <c r="B137" s="38" t="s">
        <v>13</v>
      </c>
      <c r="C137" s="84" t="s">
        <v>26</v>
      </c>
      <c r="D137" s="41" t="s">
        <v>295</v>
      </c>
      <c r="E137" s="38" t="s">
        <v>72</v>
      </c>
      <c r="F137" s="108">
        <f t="shared" si="11"/>
        <v>232300.49</v>
      </c>
      <c r="G137" s="50">
        <v>232300.49</v>
      </c>
      <c r="H137" s="81">
        <v>0</v>
      </c>
      <c r="I137" s="81">
        <v>0</v>
      </c>
      <c r="J137" s="85">
        <v>0</v>
      </c>
      <c r="K137" s="85">
        <v>0</v>
      </c>
      <c r="L137" s="111">
        <v>4.2699999999999996</v>
      </c>
      <c r="M137" s="59" t="s">
        <v>86</v>
      </c>
      <c r="N137" s="15">
        <v>94</v>
      </c>
      <c r="O137" s="114" t="s">
        <v>16</v>
      </c>
    </row>
    <row r="138" spans="1:16" s="112" customFormat="1" ht="60.75" customHeight="1" x14ac:dyDescent="0.25">
      <c r="A138" s="13">
        <v>127</v>
      </c>
      <c r="B138" s="38" t="s">
        <v>13</v>
      </c>
      <c r="C138" s="84" t="s">
        <v>26</v>
      </c>
      <c r="D138" s="41" t="s">
        <v>296</v>
      </c>
      <c r="E138" s="53" t="s">
        <v>110</v>
      </c>
      <c r="F138" s="108">
        <f t="shared" si="11"/>
        <v>534535.36</v>
      </c>
      <c r="G138" s="50">
        <v>534535.36</v>
      </c>
      <c r="H138" s="81">
        <v>0</v>
      </c>
      <c r="I138" s="81">
        <v>0</v>
      </c>
      <c r="J138" s="85">
        <v>0</v>
      </c>
      <c r="K138" s="85">
        <v>0</v>
      </c>
      <c r="L138" s="111">
        <v>3.6</v>
      </c>
      <c r="M138" s="59" t="s">
        <v>86</v>
      </c>
      <c r="N138" s="15">
        <v>193</v>
      </c>
      <c r="O138" s="114" t="s">
        <v>16</v>
      </c>
    </row>
    <row r="139" spans="1:16" s="112" customFormat="1" ht="47.25" customHeight="1" x14ac:dyDescent="0.25">
      <c r="A139" s="13">
        <v>128</v>
      </c>
      <c r="B139" s="38" t="s">
        <v>13</v>
      </c>
      <c r="C139" s="84" t="s">
        <v>26</v>
      </c>
      <c r="D139" s="41" t="s">
        <v>297</v>
      </c>
      <c r="E139" s="53" t="s">
        <v>38</v>
      </c>
      <c r="F139" s="108">
        <f t="shared" si="11"/>
        <v>337150.71999999997</v>
      </c>
      <c r="G139" s="50">
        <v>337150.71999999997</v>
      </c>
      <c r="H139" s="81">
        <v>0</v>
      </c>
      <c r="I139" s="81">
        <v>0</v>
      </c>
      <c r="J139" s="85">
        <v>0</v>
      </c>
      <c r="K139" s="85">
        <v>0</v>
      </c>
      <c r="L139" s="111">
        <v>3.6</v>
      </c>
      <c r="M139" s="59" t="s">
        <v>86</v>
      </c>
      <c r="N139" s="15">
        <v>1200</v>
      </c>
      <c r="O139" s="114" t="s">
        <v>18</v>
      </c>
    </row>
    <row r="140" spans="1:16" s="112" customFormat="1" ht="47.25" customHeight="1" x14ac:dyDescent="0.25">
      <c r="A140" s="13">
        <v>129</v>
      </c>
      <c r="B140" s="52" t="s">
        <v>53</v>
      </c>
      <c r="C140" s="56" t="s">
        <v>26</v>
      </c>
      <c r="D140" s="37" t="s">
        <v>119</v>
      </c>
      <c r="E140" s="38" t="s">
        <v>39</v>
      </c>
      <c r="F140" s="108">
        <f t="shared" si="11"/>
        <v>1560000</v>
      </c>
      <c r="G140" s="42">
        <f>2060000-500000</f>
        <v>1560000</v>
      </c>
      <c r="H140" s="81">
        <v>0</v>
      </c>
      <c r="I140" s="19">
        <v>0</v>
      </c>
      <c r="J140" s="19">
        <v>0</v>
      </c>
      <c r="K140" s="19">
        <v>0</v>
      </c>
      <c r="L140" s="111">
        <v>780</v>
      </c>
      <c r="M140" s="59" t="s">
        <v>91</v>
      </c>
      <c r="N140" s="15">
        <v>425</v>
      </c>
      <c r="O140" s="60" t="s">
        <v>16</v>
      </c>
    </row>
    <row r="141" spans="1:16" s="112" customFormat="1" ht="47.25" customHeight="1" x14ac:dyDescent="0.25">
      <c r="A141" s="13">
        <v>130</v>
      </c>
      <c r="B141" s="52" t="s">
        <v>53</v>
      </c>
      <c r="C141" s="56" t="s">
        <v>26</v>
      </c>
      <c r="D141" s="37" t="s">
        <v>120</v>
      </c>
      <c r="E141" s="38" t="s">
        <v>109</v>
      </c>
      <c r="F141" s="108">
        <f t="shared" si="10"/>
        <v>1500000</v>
      </c>
      <c r="G141" s="42">
        <v>1500000</v>
      </c>
      <c r="H141" s="81">
        <v>0</v>
      </c>
      <c r="I141" s="19">
        <v>0</v>
      </c>
      <c r="J141" s="19">
        <v>0</v>
      </c>
      <c r="K141" s="19">
        <v>0</v>
      </c>
      <c r="L141" s="111">
        <v>1545</v>
      </c>
      <c r="M141" s="59" t="s">
        <v>91</v>
      </c>
      <c r="N141" s="15">
        <v>850</v>
      </c>
      <c r="O141" s="60" t="s">
        <v>16</v>
      </c>
    </row>
    <row r="142" spans="1:16" s="112" customFormat="1" ht="47.25" customHeight="1" x14ac:dyDescent="0.25">
      <c r="A142" s="13">
        <v>131</v>
      </c>
      <c r="B142" s="52" t="s">
        <v>53</v>
      </c>
      <c r="C142" s="56" t="s">
        <v>26</v>
      </c>
      <c r="D142" s="37" t="s">
        <v>121</v>
      </c>
      <c r="E142" s="38" t="s">
        <v>123</v>
      </c>
      <c r="F142" s="108">
        <f t="shared" si="10"/>
        <v>1500000</v>
      </c>
      <c r="G142" s="42">
        <v>1500000</v>
      </c>
      <c r="H142" s="81">
        <v>0</v>
      </c>
      <c r="I142" s="19">
        <v>0</v>
      </c>
      <c r="J142" s="19">
        <v>0</v>
      </c>
      <c r="K142" s="19">
        <v>0</v>
      </c>
      <c r="L142" s="111">
        <v>1030</v>
      </c>
      <c r="M142" s="59" t="s">
        <v>91</v>
      </c>
      <c r="N142" s="15">
        <v>300</v>
      </c>
      <c r="O142" s="60" t="s">
        <v>16</v>
      </c>
    </row>
    <row r="143" spans="1:16" s="112" customFormat="1" ht="47.25" customHeight="1" x14ac:dyDescent="0.25">
      <c r="A143" s="13">
        <v>132</v>
      </c>
      <c r="B143" s="38" t="s">
        <v>53</v>
      </c>
      <c r="C143" s="84" t="s">
        <v>26</v>
      </c>
      <c r="D143" s="37" t="s">
        <v>298</v>
      </c>
      <c r="E143" s="38" t="s">
        <v>126</v>
      </c>
      <c r="F143" s="108">
        <f t="shared" ref="F143:F148" si="12">SUM(G143:K143)</f>
        <v>2018415.6</v>
      </c>
      <c r="G143" s="42">
        <v>2018415.6</v>
      </c>
      <c r="H143" s="81">
        <v>0</v>
      </c>
      <c r="I143" s="81">
        <v>0</v>
      </c>
      <c r="J143" s="81">
        <v>0</v>
      </c>
      <c r="K143" s="81">
        <v>0</v>
      </c>
      <c r="L143" s="111">
        <v>1787.5</v>
      </c>
      <c r="M143" s="59" t="s">
        <v>91</v>
      </c>
      <c r="N143" s="15">
        <v>800</v>
      </c>
      <c r="O143" s="60" t="s">
        <v>16</v>
      </c>
    </row>
    <row r="144" spans="1:16" s="112" customFormat="1" ht="47.25" customHeight="1" x14ac:dyDescent="0.25">
      <c r="A144" s="13">
        <v>133</v>
      </c>
      <c r="B144" s="38" t="s">
        <v>53</v>
      </c>
      <c r="C144" s="84" t="s">
        <v>26</v>
      </c>
      <c r="D144" s="37" t="s">
        <v>299</v>
      </c>
      <c r="E144" s="38" t="s">
        <v>126</v>
      </c>
      <c r="F144" s="108">
        <f t="shared" si="12"/>
        <v>2192277.38</v>
      </c>
      <c r="G144" s="42">
        <v>2192277.38</v>
      </c>
      <c r="H144" s="81">
        <v>0</v>
      </c>
      <c r="I144" s="81">
        <v>0</v>
      </c>
      <c r="J144" s="81">
        <v>0</v>
      </c>
      <c r="K144" s="81">
        <v>0</v>
      </c>
      <c r="L144" s="111">
        <v>1787.5</v>
      </c>
      <c r="M144" s="59" t="s">
        <v>91</v>
      </c>
      <c r="N144" s="15">
        <v>800</v>
      </c>
      <c r="O144" s="60" t="s">
        <v>16</v>
      </c>
    </row>
    <row r="145" spans="1:16" s="112" customFormat="1" ht="49.5" customHeight="1" x14ac:dyDescent="0.25">
      <c r="A145" s="13">
        <v>134</v>
      </c>
      <c r="B145" s="38" t="s">
        <v>53</v>
      </c>
      <c r="C145" s="84" t="s">
        <v>26</v>
      </c>
      <c r="D145" s="37" t="s">
        <v>300</v>
      </c>
      <c r="E145" s="38" t="s">
        <v>126</v>
      </c>
      <c r="F145" s="108">
        <f t="shared" si="12"/>
        <v>2251029.46</v>
      </c>
      <c r="G145" s="42">
        <v>2251029.46</v>
      </c>
      <c r="H145" s="81">
        <v>0</v>
      </c>
      <c r="I145" s="81">
        <v>0</v>
      </c>
      <c r="J145" s="81">
        <v>0</v>
      </c>
      <c r="K145" s="81">
        <v>0</v>
      </c>
      <c r="L145" s="111">
        <v>1787.5</v>
      </c>
      <c r="M145" s="59" t="s">
        <v>91</v>
      </c>
      <c r="N145" s="15">
        <v>800</v>
      </c>
      <c r="O145" s="60" t="s">
        <v>16</v>
      </c>
    </row>
    <row r="146" spans="1:16" s="112" customFormat="1" ht="54.75" customHeight="1" x14ac:dyDescent="0.25">
      <c r="A146" s="13">
        <v>135</v>
      </c>
      <c r="B146" s="38" t="s">
        <v>53</v>
      </c>
      <c r="C146" s="84" t="s">
        <v>26</v>
      </c>
      <c r="D146" s="37" t="s">
        <v>73</v>
      </c>
      <c r="E146" s="38" t="s">
        <v>15</v>
      </c>
      <c r="F146" s="108">
        <f t="shared" si="12"/>
        <v>1000000</v>
      </c>
      <c r="G146" s="42">
        <v>1000000</v>
      </c>
      <c r="H146" s="81">
        <v>0</v>
      </c>
      <c r="I146" s="81">
        <v>0</v>
      </c>
      <c r="J146" s="81">
        <v>0</v>
      </c>
      <c r="K146" s="81">
        <v>0</v>
      </c>
      <c r="L146" s="86">
        <v>1287.5</v>
      </c>
      <c r="M146" s="61" t="s">
        <v>91</v>
      </c>
      <c r="N146" s="15">
        <v>1100</v>
      </c>
      <c r="O146" s="60" t="s">
        <v>16</v>
      </c>
    </row>
    <row r="147" spans="1:16" s="112" customFormat="1" ht="47.25" customHeight="1" x14ac:dyDescent="0.25">
      <c r="A147" s="13">
        <v>136</v>
      </c>
      <c r="B147" s="38" t="s">
        <v>53</v>
      </c>
      <c r="C147" s="53" t="s">
        <v>26</v>
      </c>
      <c r="D147" s="37" t="s">
        <v>128</v>
      </c>
      <c r="E147" s="38" t="s">
        <v>270</v>
      </c>
      <c r="F147" s="108">
        <f t="shared" si="12"/>
        <v>1000000</v>
      </c>
      <c r="G147" s="42">
        <v>1000000</v>
      </c>
      <c r="H147" s="81">
        <v>0</v>
      </c>
      <c r="I147" s="19">
        <v>0</v>
      </c>
      <c r="J147" s="19">
        <v>0</v>
      </c>
      <c r="K147" s="19">
        <v>0</v>
      </c>
      <c r="L147" s="61">
        <v>1450</v>
      </c>
      <c r="M147" s="61" t="s">
        <v>91</v>
      </c>
      <c r="N147" s="15">
        <v>400</v>
      </c>
      <c r="O147" s="60" t="s">
        <v>16</v>
      </c>
    </row>
    <row r="148" spans="1:16" s="112" customFormat="1" ht="47.25" customHeight="1" x14ac:dyDescent="0.25">
      <c r="A148" s="13">
        <v>137</v>
      </c>
      <c r="B148" s="38" t="s">
        <v>53</v>
      </c>
      <c r="C148" s="53" t="s">
        <v>26</v>
      </c>
      <c r="D148" s="37" t="s">
        <v>301</v>
      </c>
      <c r="E148" s="38" t="s">
        <v>21</v>
      </c>
      <c r="F148" s="108">
        <f t="shared" si="12"/>
        <v>500000</v>
      </c>
      <c r="G148" s="42">
        <v>500000</v>
      </c>
      <c r="H148" s="81">
        <v>0</v>
      </c>
      <c r="I148" s="19">
        <v>0</v>
      </c>
      <c r="J148" s="19">
        <v>0</v>
      </c>
      <c r="K148" s="19">
        <v>0</v>
      </c>
      <c r="L148" s="61">
        <v>618</v>
      </c>
      <c r="M148" s="61" t="s">
        <v>91</v>
      </c>
      <c r="N148" s="15">
        <v>1350</v>
      </c>
      <c r="O148" s="60" t="s">
        <v>16</v>
      </c>
      <c r="P148" s="113"/>
    </row>
    <row r="149" spans="1:16" s="112" customFormat="1" ht="42.75" customHeight="1" x14ac:dyDescent="0.25">
      <c r="A149" s="13">
        <v>138</v>
      </c>
      <c r="B149" s="52" t="s">
        <v>53</v>
      </c>
      <c r="C149" s="56" t="s">
        <v>26</v>
      </c>
      <c r="D149" s="37" t="s">
        <v>122</v>
      </c>
      <c r="E149" s="38" t="s">
        <v>124</v>
      </c>
      <c r="F149" s="108">
        <f t="shared" si="10"/>
        <v>500000</v>
      </c>
      <c r="G149" s="42">
        <v>500000</v>
      </c>
      <c r="H149" s="81">
        <v>0</v>
      </c>
      <c r="I149" s="19">
        <v>0</v>
      </c>
      <c r="J149" s="19">
        <v>0</v>
      </c>
      <c r="K149" s="19">
        <v>0</v>
      </c>
      <c r="L149" s="61">
        <v>510</v>
      </c>
      <c r="M149" s="61" t="s">
        <v>91</v>
      </c>
      <c r="N149" s="15">
        <v>260</v>
      </c>
      <c r="O149" s="60" t="s">
        <v>16</v>
      </c>
    </row>
    <row r="150" spans="1:16" s="112" customFormat="1" ht="42.75" customHeight="1" x14ac:dyDescent="0.25">
      <c r="A150" s="13">
        <v>139</v>
      </c>
      <c r="B150" s="52" t="s">
        <v>53</v>
      </c>
      <c r="C150" s="56" t="s">
        <v>26</v>
      </c>
      <c r="D150" s="37" t="s">
        <v>125</v>
      </c>
      <c r="E150" s="38" t="s">
        <v>24</v>
      </c>
      <c r="F150" s="108">
        <f t="shared" si="10"/>
        <v>500000</v>
      </c>
      <c r="G150" s="42">
        <v>500000</v>
      </c>
      <c r="H150" s="81">
        <v>0</v>
      </c>
      <c r="I150" s="19">
        <v>0</v>
      </c>
      <c r="J150" s="19">
        <v>0</v>
      </c>
      <c r="K150" s="19">
        <v>0</v>
      </c>
      <c r="L150" s="61">
        <v>750</v>
      </c>
      <c r="M150" s="61" t="s">
        <v>91</v>
      </c>
      <c r="N150" s="15">
        <v>1800</v>
      </c>
      <c r="O150" s="60" t="s">
        <v>16</v>
      </c>
    </row>
    <row r="151" spans="1:16" s="112" customFormat="1" ht="39.75" customHeight="1" x14ac:dyDescent="0.25">
      <c r="A151" s="13">
        <v>140</v>
      </c>
      <c r="B151" s="52" t="s">
        <v>53</v>
      </c>
      <c r="C151" s="56" t="s">
        <v>26</v>
      </c>
      <c r="D151" s="37" t="s">
        <v>302</v>
      </c>
      <c r="E151" s="38" t="s">
        <v>126</v>
      </c>
      <c r="F151" s="108">
        <f t="shared" si="10"/>
        <v>515000</v>
      </c>
      <c r="G151" s="42">
        <v>515000</v>
      </c>
      <c r="H151" s="81">
        <v>0</v>
      </c>
      <c r="I151" s="19">
        <v>0</v>
      </c>
      <c r="J151" s="19">
        <v>0</v>
      </c>
      <c r="K151" s="19">
        <v>0</v>
      </c>
      <c r="L151" s="61">
        <v>510</v>
      </c>
      <c r="M151" s="61" t="s">
        <v>91</v>
      </c>
      <c r="N151" s="15">
        <v>1230</v>
      </c>
      <c r="O151" s="60" t="s">
        <v>16</v>
      </c>
    </row>
    <row r="152" spans="1:16" s="112" customFormat="1" ht="42" customHeight="1" x14ac:dyDescent="0.25">
      <c r="A152" s="13">
        <v>141</v>
      </c>
      <c r="B152" s="38" t="s">
        <v>53</v>
      </c>
      <c r="C152" s="53" t="s">
        <v>26</v>
      </c>
      <c r="D152" s="41" t="s">
        <v>75</v>
      </c>
      <c r="E152" s="38" t="s">
        <v>21</v>
      </c>
      <c r="F152" s="108">
        <f t="shared" ref="F152:F154" si="13">SUM(G152:K152)</f>
        <v>500000</v>
      </c>
      <c r="G152" s="42">
        <v>500000</v>
      </c>
      <c r="H152" s="81">
        <v>0</v>
      </c>
      <c r="I152" s="19">
        <v>0</v>
      </c>
      <c r="J152" s="19">
        <v>0</v>
      </c>
      <c r="K152" s="19">
        <v>0</v>
      </c>
      <c r="L152" s="61">
        <v>2000</v>
      </c>
      <c r="M152" s="61" t="s">
        <v>91</v>
      </c>
      <c r="N152" s="15">
        <v>2800</v>
      </c>
      <c r="O152" s="60" t="s">
        <v>16</v>
      </c>
    </row>
    <row r="153" spans="1:16" s="112" customFormat="1" ht="42" customHeight="1" x14ac:dyDescent="0.25">
      <c r="A153" s="13">
        <v>142</v>
      </c>
      <c r="B153" s="38" t="s">
        <v>53</v>
      </c>
      <c r="C153" s="53" t="s">
        <v>26</v>
      </c>
      <c r="D153" s="41" t="s">
        <v>303</v>
      </c>
      <c r="E153" s="38" t="s">
        <v>98</v>
      </c>
      <c r="F153" s="108">
        <f t="shared" si="13"/>
        <v>391163.42</v>
      </c>
      <c r="G153" s="42">
        <v>391163.42</v>
      </c>
      <c r="H153" s="81">
        <v>0</v>
      </c>
      <c r="I153" s="19">
        <v>0</v>
      </c>
      <c r="J153" s="19">
        <v>0</v>
      </c>
      <c r="K153" s="19">
        <v>0</v>
      </c>
      <c r="L153" s="61"/>
      <c r="M153" s="61"/>
      <c r="N153" s="15">
        <v>320</v>
      </c>
      <c r="O153" s="60" t="s">
        <v>16</v>
      </c>
    </row>
    <row r="154" spans="1:16" s="112" customFormat="1" ht="42" customHeight="1" x14ac:dyDescent="0.25">
      <c r="A154" s="13">
        <v>143</v>
      </c>
      <c r="B154" s="38" t="s">
        <v>53</v>
      </c>
      <c r="C154" s="53" t="s">
        <v>26</v>
      </c>
      <c r="D154" s="37" t="s">
        <v>304</v>
      </c>
      <c r="E154" s="38" t="s">
        <v>126</v>
      </c>
      <c r="F154" s="108">
        <f t="shared" si="13"/>
        <v>723072.11</v>
      </c>
      <c r="G154" s="42">
        <f>200000+523072.11</f>
        <v>723072.11</v>
      </c>
      <c r="H154" s="81">
        <v>0</v>
      </c>
      <c r="I154" s="19">
        <v>0</v>
      </c>
      <c r="J154" s="19">
        <v>0</v>
      </c>
      <c r="K154" s="19">
        <v>0</v>
      </c>
      <c r="L154" s="61">
        <v>1000</v>
      </c>
      <c r="M154" s="61" t="s">
        <v>91</v>
      </c>
      <c r="N154" s="15">
        <v>1200</v>
      </c>
      <c r="O154" s="60" t="s">
        <v>16</v>
      </c>
    </row>
    <row r="155" spans="1:16" s="112" customFormat="1" ht="56.25" customHeight="1" x14ac:dyDescent="0.25">
      <c r="A155" s="13">
        <v>144</v>
      </c>
      <c r="B155" s="38" t="s">
        <v>53</v>
      </c>
      <c r="C155" s="53" t="s">
        <v>26</v>
      </c>
      <c r="D155" s="41" t="s">
        <v>305</v>
      </c>
      <c r="E155" s="38" t="s">
        <v>98</v>
      </c>
      <c r="F155" s="108">
        <f t="shared" ref="F155" si="14">SUM(G155:K155)</f>
        <v>4386055.0599999996</v>
      </c>
      <c r="G155" s="42">
        <v>4386055.0599999996</v>
      </c>
      <c r="H155" s="81">
        <v>0</v>
      </c>
      <c r="I155" s="19">
        <v>0</v>
      </c>
      <c r="J155" s="19">
        <v>0</v>
      </c>
      <c r="K155" s="19">
        <v>0</v>
      </c>
      <c r="L155" s="61"/>
      <c r="M155" s="61"/>
      <c r="N155" s="15">
        <v>850</v>
      </c>
      <c r="O155" s="60" t="s">
        <v>16</v>
      </c>
    </row>
    <row r="156" spans="1:16" s="112" customFormat="1" ht="54.75" customHeight="1" x14ac:dyDescent="0.25">
      <c r="A156" s="13">
        <v>145</v>
      </c>
      <c r="B156" s="38" t="s">
        <v>53</v>
      </c>
      <c r="C156" s="84" t="s">
        <v>26</v>
      </c>
      <c r="D156" s="37" t="s">
        <v>306</v>
      </c>
      <c r="E156" s="38" t="s">
        <v>15</v>
      </c>
      <c r="F156" s="108">
        <f>SUM(G156:K156)</f>
        <v>500000</v>
      </c>
      <c r="G156" s="42">
        <v>500000</v>
      </c>
      <c r="H156" s="81">
        <v>0</v>
      </c>
      <c r="I156" s="81">
        <v>0</v>
      </c>
      <c r="J156" s="81">
        <v>0</v>
      </c>
      <c r="K156" s="81">
        <v>0</v>
      </c>
      <c r="L156" s="86">
        <v>1287.5</v>
      </c>
      <c r="M156" s="61" t="s">
        <v>91</v>
      </c>
      <c r="N156" s="15">
        <v>1100</v>
      </c>
      <c r="O156" s="60" t="s">
        <v>16</v>
      </c>
    </row>
    <row r="157" spans="1:16" s="112" customFormat="1" ht="54.75" customHeight="1" x14ac:dyDescent="0.25">
      <c r="A157" s="13">
        <v>146</v>
      </c>
      <c r="B157" s="38" t="s">
        <v>53</v>
      </c>
      <c r="C157" s="84" t="s">
        <v>26</v>
      </c>
      <c r="D157" s="37" t="s">
        <v>307</v>
      </c>
      <c r="E157" s="38" t="s">
        <v>15</v>
      </c>
      <c r="F157" s="108">
        <f>SUM(G157:K157)</f>
        <v>539304.59</v>
      </c>
      <c r="G157" s="42">
        <v>539304.59</v>
      </c>
      <c r="H157" s="81">
        <v>0</v>
      </c>
      <c r="I157" s="81">
        <v>0</v>
      </c>
      <c r="J157" s="81">
        <v>0</v>
      </c>
      <c r="K157" s="81">
        <v>0</v>
      </c>
      <c r="L157" s="86">
        <v>1287.5</v>
      </c>
      <c r="M157" s="61" t="s">
        <v>91</v>
      </c>
      <c r="N157" s="15">
        <v>950</v>
      </c>
      <c r="O157" s="60" t="s">
        <v>16</v>
      </c>
    </row>
    <row r="158" spans="1:16" s="23" customFormat="1" ht="13.5" thickBot="1" x14ac:dyDescent="0.3">
      <c r="A158" s="141" t="s">
        <v>70</v>
      </c>
      <c r="B158" s="142"/>
      <c r="C158" s="142"/>
      <c r="D158" s="142"/>
      <c r="E158" s="143"/>
      <c r="F158" s="20">
        <f>SUM(F44:F157)</f>
        <v>48705162.88000001</v>
      </c>
      <c r="G158" s="20">
        <f t="shared" ref="G158:K158" si="15">SUM(G44:G157)</f>
        <v>48705162.88000001</v>
      </c>
      <c r="H158" s="20">
        <f t="shared" si="15"/>
        <v>0</v>
      </c>
      <c r="I158" s="20">
        <f t="shared" si="15"/>
        <v>0</v>
      </c>
      <c r="J158" s="20">
        <f t="shared" si="15"/>
        <v>0</v>
      </c>
      <c r="K158" s="20">
        <f t="shared" si="15"/>
        <v>0</v>
      </c>
      <c r="L158" s="62"/>
      <c r="M158" s="62"/>
      <c r="N158" s="21"/>
      <c r="O158" s="22"/>
    </row>
    <row r="159" spans="1:16" s="6" customFormat="1" ht="21" customHeight="1" x14ac:dyDescent="0.25">
      <c r="A159" s="2"/>
      <c r="B159" s="140"/>
      <c r="C159" s="140"/>
      <c r="D159" s="3"/>
      <c r="E159" s="34" t="s">
        <v>97</v>
      </c>
      <c r="F159" s="4">
        <f>+F20+F33+F43+F158+F30+F25</f>
        <v>73227546</v>
      </c>
      <c r="G159" s="4">
        <f t="shared" ref="G159:K159" si="16">+G20+G33+G43+G158+G30+G25</f>
        <v>73227546</v>
      </c>
      <c r="H159" s="4">
        <f t="shared" si="16"/>
        <v>0</v>
      </c>
      <c r="I159" s="4">
        <f t="shared" si="16"/>
        <v>0</v>
      </c>
      <c r="J159" s="4">
        <f t="shared" si="16"/>
        <v>0</v>
      </c>
      <c r="K159" s="4">
        <f t="shared" si="16"/>
        <v>0</v>
      </c>
      <c r="L159" s="64"/>
      <c r="M159" s="64"/>
      <c r="N159" s="5"/>
      <c r="O159" s="5"/>
      <c r="P159" s="76"/>
    </row>
    <row r="160" spans="1:16" s="54" customFormat="1" ht="57.75" customHeight="1" x14ac:dyDescent="0.25">
      <c r="A160" s="53">
        <v>1</v>
      </c>
      <c r="B160" s="53" t="s">
        <v>13</v>
      </c>
      <c r="C160" s="53" t="s">
        <v>26</v>
      </c>
      <c r="D160" s="41" t="s">
        <v>309</v>
      </c>
      <c r="E160" s="38" t="s">
        <v>72</v>
      </c>
      <c r="F160" s="92">
        <f t="shared" ref="F160:F166" si="17">SUM(G160:J160)</f>
        <v>541901.17000000004</v>
      </c>
      <c r="G160" s="92">
        <v>0</v>
      </c>
      <c r="H160" s="92">
        <v>541901.17000000004</v>
      </c>
      <c r="I160" s="91">
        <v>0</v>
      </c>
      <c r="J160" s="91">
        <v>0</v>
      </c>
      <c r="K160" s="91">
        <v>0</v>
      </c>
      <c r="L160" s="89">
        <v>9.59</v>
      </c>
      <c r="M160" s="53" t="s">
        <v>86</v>
      </c>
      <c r="N160" s="90">
        <v>500</v>
      </c>
      <c r="O160" s="89" t="s">
        <v>106</v>
      </c>
      <c r="P160" s="75"/>
    </row>
    <row r="161" spans="1:16" s="54" customFormat="1" ht="48.75" customHeight="1" x14ac:dyDescent="0.25">
      <c r="A161" s="53">
        <v>2</v>
      </c>
      <c r="B161" s="57" t="s">
        <v>13</v>
      </c>
      <c r="C161" s="57" t="s">
        <v>26</v>
      </c>
      <c r="D161" s="51" t="s">
        <v>310</v>
      </c>
      <c r="E161" s="52" t="s">
        <v>99</v>
      </c>
      <c r="F161" s="92">
        <f t="shared" si="17"/>
        <v>378500.81</v>
      </c>
      <c r="G161" s="92">
        <v>0</v>
      </c>
      <c r="H161" s="92">
        <v>378500.81</v>
      </c>
      <c r="I161" s="91">
        <v>0</v>
      </c>
      <c r="J161" s="91">
        <v>0</v>
      </c>
      <c r="K161" s="91">
        <v>0</v>
      </c>
      <c r="L161" s="144">
        <v>7</v>
      </c>
      <c r="M161" s="57" t="s">
        <v>86</v>
      </c>
      <c r="N161" s="145">
        <v>1150</v>
      </c>
      <c r="O161" s="89" t="s">
        <v>106</v>
      </c>
      <c r="P161" s="75"/>
    </row>
    <row r="162" spans="1:16" s="54" customFormat="1" ht="48.75" customHeight="1" x14ac:dyDescent="0.25">
      <c r="A162" s="53">
        <v>3</v>
      </c>
      <c r="B162" s="53" t="s">
        <v>13</v>
      </c>
      <c r="C162" s="53" t="s">
        <v>26</v>
      </c>
      <c r="D162" s="41" t="s">
        <v>100</v>
      </c>
      <c r="E162" s="38" t="s">
        <v>34</v>
      </c>
      <c r="F162" s="92">
        <f t="shared" si="17"/>
        <v>402500.86</v>
      </c>
      <c r="G162" s="92">
        <v>0</v>
      </c>
      <c r="H162" s="92">
        <v>402500.86</v>
      </c>
      <c r="I162" s="91">
        <v>0</v>
      </c>
      <c r="J162" s="91">
        <v>0</v>
      </c>
      <c r="K162" s="91">
        <v>0</v>
      </c>
      <c r="L162" s="89">
        <v>8</v>
      </c>
      <c r="M162" s="53" t="s">
        <v>86</v>
      </c>
      <c r="N162" s="90">
        <v>780</v>
      </c>
      <c r="O162" s="89" t="s">
        <v>106</v>
      </c>
      <c r="P162" s="75"/>
    </row>
    <row r="163" spans="1:16" s="54" customFormat="1" ht="42.75" customHeight="1" x14ac:dyDescent="0.25">
      <c r="A163" s="53">
        <v>4</v>
      </c>
      <c r="B163" s="53" t="s">
        <v>13</v>
      </c>
      <c r="C163" s="53" t="s">
        <v>26</v>
      </c>
      <c r="D163" s="41" t="s">
        <v>101</v>
      </c>
      <c r="E163" s="38" t="s">
        <v>102</v>
      </c>
      <c r="F163" s="92">
        <f t="shared" si="17"/>
        <v>395000.88</v>
      </c>
      <c r="G163" s="92">
        <v>0</v>
      </c>
      <c r="H163" s="92">
        <v>395000.88</v>
      </c>
      <c r="I163" s="91">
        <v>0</v>
      </c>
      <c r="J163" s="91">
        <v>0</v>
      </c>
      <c r="K163" s="91">
        <v>0</v>
      </c>
      <c r="L163" s="89">
        <v>5</v>
      </c>
      <c r="M163" s="53" t="s">
        <v>86</v>
      </c>
      <c r="N163" s="90">
        <v>52</v>
      </c>
      <c r="O163" s="89" t="s">
        <v>106</v>
      </c>
      <c r="P163" s="75"/>
    </row>
    <row r="164" spans="1:16" s="54" customFormat="1" ht="45.75" customHeight="1" x14ac:dyDescent="0.25">
      <c r="A164" s="53">
        <v>5</v>
      </c>
      <c r="B164" s="53" t="s">
        <v>13</v>
      </c>
      <c r="C164" s="53" t="s">
        <v>26</v>
      </c>
      <c r="D164" s="41" t="s">
        <v>103</v>
      </c>
      <c r="E164" s="38" t="s">
        <v>104</v>
      </c>
      <c r="F164" s="92">
        <f t="shared" si="17"/>
        <v>301200.65999999997</v>
      </c>
      <c r="G164" s="92">
        <v>0</v>
      </c>
      <c r="H164" s="92">
        <v>301200.65999999997</v>
      </c>
      <c r="I164" s="91">
        <v>0</v>
      </c>
      <c r="J164" s="91">
        <v>0</v>
      </c>
      <c r="K164" s="91">
        <v>0</v>
      </c>
      <c r="L164" s="89">
        <v>4.2</v>
      </c>
      <c r="M164" s="53" t="s">
        <v>86</v>
      </c>
      <c r="N164" s="90">
        <v>50</v>
      </c>
      <c r="O164" s="89" t="s">
        <v>106</v>
      </c>
      <c r="P164" s="75"/>
    </row>
    <row r="165" spans="1:16" s="54" customFormat="1" ht="45" customHeight="1" x14ac:dyDescent="0.25">
      <c r="A165" s="53">
        <v>6</v>
      </c>
      <c r="B165" s="53" t="s">
        <v>13</v>
      </c>
      <c r="C165" s="53" t="s">
        <v>26</v>
      </c>
      <c r="D165" s="41" t="s">
        <v>105</v>
      </c>
      <c r="E165" s="38" t="s">
        <v>94</v>
      </c>
      <c r="F165" s="92">
        <f t="shared" si="17"/>
        <v>774201.66</v>
      </c>
      <c r="G165" s="92">
        <v>0</v>
      </c>
      <c r="H165" s="92">
        <v>774201.66</v>
      </c>
      <c r="I165" s="91">
        <v>0</v>
      </c>
      <c r="J165" s="91">
        <v>0</v>
      </c>
      <c r="K165" s="91">
        <v>0</v>
      </c>
      <c r="L165" s="89">
        <v>9</v>
      </c>
      <c r="M165" s="53" t="s">
        <v>86</v>
      </c>
      <c r="N165" s="90">
        <v>25</v>
      </c>
      <c r="O165" s="89" t="s">
        <v>106</v>
      </c>
      <c r="P165" s="75"/>
    </row>
    <row r="166" spans="1:16" s="54" customFormat="1" ht="43.5" customHeight="1" x14ac:dyDescent="0.25">
      <c r="A166" s="53">
        <v>7</v>
      </c>
      <c r="B166" s="53" t="s">
        <v>13</v>
      </c>
      <c r="C166" s="53" t="s">
        <v>26</v>
      </c>
      <c r="D166" s="41" t="s">
        <v>311</v>
      </c>
      <c r="E166" s="38" t="s">
        <v>98</v>
      </c>
      <c r="F166" s="92">
        <f t="shared" si="17"/>
        <v>754675.24</v>
      </c>
      <c r="G166" s="92">
        <v>0</v>
      </c>
      <c r="H166" s="92">
        <v>754675.24</v>
      </c>
      <c r="I166" s="91">
        <v>0</v>
      </c>
      <c r="J166" s="91">
        <v>0</v>
      </c>
      <c r="K166" s="91">
        <v>0</v>
      </c>
      <c r="L166" s="89">
        <v>9.56</v>
      </c>
      <c r="M166" s="53" t="s">
        <v>86</v>
      </c>
      <c r="N166" s="90">
        <v>215</v>
      </c>
      <c r="O166" s="89" t="s">
        <v>106</v>
      </c>
      <c r="P166" s="75"/>
    </row>
    <row r="167" spans="1:16" s="54" customFormat="1" ht="33.75" customHeight="1" x14ac:dyDescent="0.25">
      <c r="A167" s="53">
        <v>8</v>
      </c>
      <c r="B167" s="53" t="s">
        <v>13</v>
      </c>
      <c r="C167" s="53" t="s">
        <v>26</v>
      </c>
      <c r="D167" s="41" t="s">
        <v>312</v>
      </c>
      <c r="E167" s="38" t="s">
        <v>131</v>
      </c>
      <c r="F167" s="92">
        <f t="shared" ref="F167:F168" si="18">SUM(G167:J167)</f>
        <v>263950.59999999998</v>
      </c>
      <c r="G167" s="92">
        <v>0</v>
      </c>
      <c r="H167" s="92">
        <v>263950.59999999998</v>
      </c>
      <c r="I167" s="91">
        <v>0</v>
      </c>
      <c r="J167" s="91">
        <v>0</v>
      </c>
      <c r="K167" s="91">
        <v>0</v>
      </c>
      <c r="L167" s="111">
        <v>3.2</v>
      </c>
      <c r="M167" s="53" t="s">
        <v>86</v>
      </c>
      <c r="N167" s="90">
        <v>300</v>
      </c>
      <c r="O167" s="89" t="s">
        <v>106</v>
      </c>
      <c r="P167" s="75"/>
    </row>
    <row r="168" spans="1:16" s="54" customFormat="1" ht="45" customHeight="1" x14ac:dyDescent="0.25">
      <c r="A168" s="53">
        <v>9</v>
      </c>
      <c r="B168" s="53" t="s">
        <v>13</v>
      </c>
      <c r="C168" s="53" t="s">
        <v>26</v>
      </c>
      <c r="D168" s="41" t="s">
        <v>313</v>
      </c>
      <c r="E168" s="38" t="s">
        <v>129</v>
      </c>
      <c r="F168" s="92">
        <f t="shared" si="18"/>
        <v>386500.86</v>
      </c>
      <c r="G168" s="92">
        <v>0</v>
      </c>
      <c r="H168" s="92">
        <v>386500.86</v>
      </c>
      <c r="I168" s="91">
        <v>0</v>
      </c>
      <c r="J168" s="91">
        <v>0</v>
      </c>
      <c r="K168" s="91">
        <v>0</v>
      </c>
      <c r="L168" s="111">
        <v>4.04</v>
      </c>
      <c r="M168" s="53" t="s">
        <v>86</v>
      </c>
      <c r="N168" s="90">
        <v>450</v>
      </c>
      <c r="O168" s="89" t="s">
        <v>106</v>
      </c>
      <c r="P168" s="75"/>
    </row>
    <row r="169" spans="1:16" s="23" customFormat="1" ht="13.5" thickBot="1" x14ac:dyDescent="0.3">
      <c r="A169" s="141" t="s">
        <v>70</v>
      </c>
      <c r="B169" s="142"/>
      <c r="C169" s="142"/>
      <c r="D169" s="142"/>
      <c r="E169" s="143"/>
      <c r="F169" s="36">
        <f>SUM(F160:F168)</f>
        <v>4198432.7399999993</v>
      </c>
      <c r="G169" s="36">
        <f>SUM(G160:G168)</f>
        <v>0</v>
      </c>
      <c r="H169" s="36">
        <f>SUM(H160:H168)</f>
        <v>4198432.7399999993</v>
      </c>
      <c r="I169" s="36">
        <f>SUM(I160:I168)</f>
        <v>0</v>
      </c>
      <c r="J169" s="36">
        <f>SUM(J160:J168)</f>
        <v>0</v>
      </c>
      <c r="K169" s="36">
        <f>SUM(K160:K168)</f>
        <v>0</v>
      </c>
      <c r="L169" s="62"/>
      <c r="M169" s="62"/>
      <c r="N169" s="21"/>
      <c r="O169" s="22"/>
    </row>
    <row r="170" spans="1:16" s="6" customFormat="1" ht="21" customHeight="1" x14ac:dyDescent="0.25">
      <c r="A170" s="2"/>
      <c r="B170" s="140"/>
      <c r="C170" s="140"/>
      <c r="D170" s="3"/>
      <c r="E170" s="34" t="s">
        <v>107</v>
      </c>
      <c r="F170" s="4">
        <f>+F169</f>
        <v>4198432.7399999993</v>
      </c>
      <c r="G170" s="4">
        <f t="shared" ref="G170:I170" si="19">+G169</f>
        <v>0</v>
      </c>
      <c r="H170" s="4">
        <f t="shared" si="19"/>
        <v>4198432.7399999993</v>
      </c>
      <c r="I170" s="4">
        <f t="shared" si="19"/>
        <v>0</v>
      </c>
      <c r="J170" s="4">
        <f t="shared" ref="J170:K170" si="20">+J169</f>
        <v>0</v>
      </c>
      <c r="K170" s="4">
        <f t="shared" si="20"/>
        <v>0</v>
      </c>
      <c r="L170" s="64"/>
      <c r="M170" s="64"/>
      <c r="N170" s="5"/>
      <c r="O170" s="5"/>
      <c r="P170" s="76"/>
    </row>
    <row r="171" spans="1:16" s="54" customFormat="1" ht="45" customHeight="1" x14ac:dyDescent="0.25">
      <c r="A171" s="53">
        <v>1</v>
      </c>
      <c r="B171" s="53" t="s">
        <v>53</v>
      </c>
      <c r="C171" s="53" t="s">
        <v>26</v>
      </c>
      <c r="D171" s="37" t="s">
        <v>133</v>
      </c>
      <c r="E171" s="38" t="s">
        <v>126</v>
      </c>
      <c r="F171" s="93">
        <f t="shared" ref="F171:F179" si="21">SUM(G171:J171)</f>
        <v>175250.42</v>
      </c>
      <c r="G171" s="19">
        <v>0</v>
      </c>
      <c r="H171" s="19">
        <v>0</v>
      </c>
      <c r="I171" s="94">
        <v>175250.42</v>
      </c>
      <c r="J171" s="19">
        <v>0</v>
      </c>
      <c r="K171" s="19">
        <v>0</v>
      </c>
      <c r="L171" s="59">
        <v>1</v>
      </c>
      <c r="M171" s="59" t="s">
        <v>86</v>
      </c>
      <c r="N171" s="15">
        <v>287</v>
      </c>
      <c r="O171" s="60" t="s">
        <v>18</v>
      </c>
    </row>
    <row r="172" spans="1:16" s="54" customFormat="1" ht="44.25" customHeight="1" x14ac:dyDescent="0.25">
      <c r="A172" s="79">
        <v>2</v>
      </c>
      <c r="B172" s="53" t="s">
        <v>53</v>
      </c>
      <c r="C172" s="53" t="s">
        <v>26</v>
      </c>
      <c r="D172" s="37" t="s">
        <v>134</v>
      </c>
      <c r="E172" s="38" t="s">
        <v>126</v>
      </c>
      <c r="F172" s="93">
        <f t="shared" si="21"/>
        <v>165750.72</v>
      </c>
      <c r="G172" s="19">
        <v>0</v>
      </c>
      <c r="H172" s="19">
        <v>0</v>
      </c>
      <c r="I172" s="94">
        <v>165750.72</v>
      </c>
      <c r="J172" s="19">
        <v>0</v>
      </c>
      <c r="K172" s="19">
        <v>0</v>
      </c>
      <c r="L172" s="59">
        <v>2500</v>
      </c>
      <c r="M172" s="59" t="s">
        <v>91</v>
      </c>
      <c r="N172" s="15">
        <v>18</v>
      </c>
      <c r="O172" s="60" t="s">
        <v>18</v>
      </c>
    </row>
    <row r="173" spans="1:16" s="54" customFormat="1" ht="46.5" customHeight="1" x14ac:dyDescent="0.25">
      <c r="A173" s="79">
        <v>3</v>
      </c>
      <c r="B173" s="53" t="s">
        <v>53</v>
      </c>
      <c r="C173" s="53" t="s">
        <v>26</v>
      </c>
      <c r="D173" s="37" t="s">
        <v>135</v>
      </c>
      <c r="E173" s="38" t="s">
        <v>42</v>
      </c>
      <c r="F173" s="93">
        <f t="shared" si="21"/>
        <v>90300.27</v>
      </c>
      <c r="G173" s="19">
        <v>0</v>
      </c>
      <c r="H173" s="19">
        <v>0</v>
      </c>
      <c r="I173" s="94">
        <v>90300.27</v>
      </c>
      <c r="J173" s="19">
        <v>0</v>
      </c>
      <c r="K173" s="19">
        <v>0</v>
      </c>
      <c r="L173" s="59">
        <v>2</v>
      </c>
      <c r="M173" s="59" t="s">
        <v>86</v>
      </c>
      <c r="N173" s="15">
        <v>55</v>
      </c>
      <c r="O173" s="60" t="s">
        <v>18</v>
      </c>
    </row>
    <row r="174" spans="1:16" s="54" customFormat="1" ht="47.25" customHeight="1" x14ac:dyDescent="0.25">
      <c r="A174" s="53">
        <v>4</v>
      </c>
      <c r="B174" s="53" t="s">
        <v>53</v>
      </c>
      <c r="C174" s="53" t="s">
        <v>26</v>
      </c>
      <c r="D174" s="37" t="s">
        <v>136</v>
      </c>
      <c r="E174" s="38" t="s">
        <v>98</v>
      </c>
      <c r="F174" s="93">
        <f t="shared" si="21"/>
        <v>100700.34</v>
      </c>
      <c r="G174" s="19">
        <v>0</v>
      </c>
      <c r="H174" s="19">
        <v>0</v>
      </c>
      <c r="I174" s="94">
        <v>100700.34</v>
      </c>
      <c r="J174" s="19">
        <v>0</v>
      </c>
      <c r="K174" s="19">
        <v>0</v>
      </c>
      <c r="L174" s="59">
        <v>3.27</v>
      </c>
      <c r="M174" s="59" t="s">
        <v>86</v>
      </c>
      <c r="N174" s="15">
        <v>24</v>
      </c>
      <c r="O174" s="60" t="s">
        <v>18</v>
      </c>
    </row>
    <row r="175" spans="1:16" s="54" customFormat="1" ht="57.75" customHeight="1" x14ac:dyDescent="0.25">
      <c r="A175" s="79">
        <v>5</v>
      </c>
      <c r="B175" s="53" t="s">
        <v>53</v>
      </c>
      <c r="C175" s="53" t="s">
        <v>26</v>
      </c>
      <c r="D175" s="37" t="s">
        <v>137</v>
      </c>
      <c r="E175" s="38" t="s">
        <v>118</v>
      </c>
      <c r="F175" s="93">
        <f t="shared" si="21"/>
        <v>309273.02</v>
      </c>
      <c r="G175" s="19">
        <v>0</v>
      </c>
      <c r="H175" s="19">
        <v>0</v>
      </c>
      <c r="I175" s="94">
        <v>309273.02</v>
      </c>
      <c r="J175" s="19">
        <v>0</v>
      </c>
      <c r="K175" s="19">
        <v>0</v>
      </c>
      <c r="L175" s="59">
        <v>320</v>
      </c>
      <c r="M175" s="59" t="s">
        <v>91</v>
      </c>
      <c r="N175" s="15">
        <v>15</v>
      </c>
      <c r="O175" s="60" t="s">
        <v>18</v>
      </c>
    </row>
    <row r="176" spans="1:16" s="54" customFormat="1" ht="57.75" customHeight="1" x14ac:dyDescent="0.25">
      <c r="A176" s="79">
        <v>6</v>
      </c>
      <c r="B176" s="53" t="s">
        <v>53</v>
      </c>
      <c r="C176" s="53" t="s">
        <v>26</v>
      </c>
      <c r="D176" s="37" t="s">
        <v>138</v>
      </c>
      <c r="E176" s="38" t="s">
        <v>139</v>
      </c>
      <c r="F176" s="93">
        <f t="shared" si="21"/>
        <v>150687.98000000001</v>
      </c>
      <c r="G176" s="19">
        <v>0</v>
      </c>
      <c r="H176" s="19">
        <v>0</v>
      </c>
      <c r="I176" s="94">
        <v>150687.98000000001</v>
      </c>
      <c r="J176" s="19">
        <v>0</v>
      </c>
      <c r="K176" s="19">
        <v>0</v>
      </c>
      <c r="L176" s="95">
        <v>252</v>
      </c>
      <c r="M176" s="59" t="s">
        <v>91</v>
      </c>
      <c r="N176" s="15">
        <v>24</v>
      </c>
      <c r="O176" s="60" t="s">
        <v>18</v>
      </c>
    </row>
    <row r="177" spans="1:16" s="54" customFormat="1" ht="57.75" customHeight="1" x14ac:dyDescent="0.25">
      <c r="A177" s="53">
        <v>7</v>
      </c>
      <c r="B177" s="53" t="s">
        <v>53</v>
      </c>
      <c r="C177" s="57" t="s">
        <v>26</v>
      </c>
      <c r="D177" s="37" t="s">
        <v>140</v>
      </c>
      <c r="E177" s="38" t="s">
        <v>99</v>
      </c>
      <c r="F177" s="93">
        <f t="shared" si="21"/>
        <v>150687.98000000001</v>
      </c>
      <c r="G177" s="19">
        <v>0</v>
      </c>
      <c r="H177" s="70">
        <v>0</v>
      </c>
      <c r="I177" s="94">
        <v>150687.98000000001</v>
      </c>
      <c r="J177" s="19">
        <v>0</v>
      </c>
      <c r="K177" s="19">
        <v>0</v>
      </c>
      <c r="L177" s="95">
        <v>252</v>
      </c>
      <c r="M177" s="59" t="s">
        <v>91</v>
      </c>
      <c r="N177" s="15">
        <v>64</v>
      </c>
      <c r="O177" s="60" t="s">
        <v>18</v>
      </c>
    </row>
    <row r="178" spans="1:16" s="54" customFormat="1" ht="57.75" customHeight="1" x14ac:dyDescent="0.25">
      <c r="A178" s="79">
        <v>8</v>
      </c>
      <c r="B178" s="53" t="s">
        <v>53</v>
      </c>
      <c r="C178" s="57" t="s">
        <v>26</v>
      </c>
      <c r="D178" s="37" t="s">
        <v>141</v>
      </c>
      <c r="E178" s="38" t="s">
        <v>98</v>
      </c>
      <c r="F178" s="93">
        <f t="shared" si="21"/>
        <v>150688.04999999999</v>
      </c>
      <c r="G178" s="19">
        <v>0</v>
      </c>
      <c r="H178" s="70">
        <v>0</v>
      </c>
      <c r="I178" s="94">
        <v>150688.04999999999</v>
      </c>
      <c r="J178" s="19">
        <v>0</v>
      </c>
      <c r="K178" s="19">
        <v>0</v>
      </c>
      <c r="L178" s="95">
        <v>252</v>
      </c>
      <c r="M178" s="59" t="s">
        <v>91</v>
      </c>
      <c r="N178" s="15">
        <v>40</v>
      </c>
      <c r="O178" s="60" t="s">
        <v>18</v>
      </c>
    </row>
    <row r="179" spans="1:16" s="54" customFormat="1" ht="61.5" customHeight="1" x14ac:dyDescent="0.25">
      <c r="A179" s="79">
        <v>9</v>
      </c>
      <c r="B179" s="53" t="s">
        <v>53</v>
      </c>
      <c r="C179" s="53" t="s">
        <v>26</v>
      </c>
      <c r="D179" s="96" t="s">
        <v>142</v>
      </c>
      <c r="E179" s="38" t="s">
        <v>143</v>
      </c>
      <c r="F179" s="93">
        <f t="shared" si="21"/>
        <v>150687.98000000001</v>
      </c>
      <c r="G179" s="19">
        <v>0</v>
      </c>
      <c r="H179" s="19">
        <v>0</v>
      </c>
      <c r="I179" s="97">
        <v>150687.98000000001</v>
      </c>
      <c r="J179" s="19">
        <v>0</v>
      </c>
      <c r="K179" s="19">
        <v>0</v>
      </c>
      <c r="L179" s="95">
        <v>252</v>
      </c>
      <c r="M179" s="59" t="s">
        <v>91</v>
      </c>
      <c r="N179" s="15">
        <v>22</v>
      </c>
      <c r="O179" s="60" t="s">
        <v>18</v>
      </c>
    </row>
    <row r="180" spans="1:16" s="54" customFormat="1" ht="45" customHeight="1" x14ac:dyDescent="0.25">
      <c r="A180" s="53">
        <v>10</v>
      </c>
      <c r="B180" s="53" t="s">
        <v>53</v>
      </c>
      <c r="C180" s="53" t="s">
        <v>26</v>
      </c>
      <c r="D180" s="37" t="s">
        <v>144</v>
      </c>
      <c r="E180" s="38" t="s">
        <v>22</v>
      </c>
      <c r="F180" s="93">
        <f t="shared" ref="F180:F190" si="22">SUM(G180:J180)</f>
        <v>167750.56</v>
      </c>
      <c r="G180" s="19">
        <v>0</v>
      </c>
      <c r="H180" s="19">
        <v>0</v>
      </c>
      <c r="I180" s="94">
        <v>167750.56</v>
      </c>
      <c r="J180" s="19">
        <v>0</v>
      </c>
      <c r="K180" s="19">
        <v>0</v>
      </c>
      <c r="L180" s="59">
        <v>2.5</v>
      </c>
      <c r="M180" s="59" t="s">
        <v>86</v>
      </c>
      <c r="N180" s="15">
        <v>81</v>
      </c>
      <c r="O180" s="60" t="s">
        <v>18</v>
      </c>
    </row>
    <row r="181" spans="1:16" s="54" customFormat="1" ht="44.25" customHeight="1" x14ac:dyDescent="0.25">
      <c r="A181" s="79">
        <v>11</v>
      </c>
      <c r="B181" s="53" t="s">
        <v>53</v>
      </c>
      <c r="C181" s="53" t="s">
        <v>26</v>
      </c>
      <c r="D181" s="37" t="s">
        <v>145</v>
      </c>
      <c r="E181" s="38" t="s">
        <v>139</v>
      </c>
      <c r="F181" s="93">
        <f t="shared" si="22"/>
        <v>71750.23</v>
      </c>
      <c r="G181" s="19">
        <v>0</v>
      </c>
      <c r="H181" s="19">
        <v>0</v>
      </c>
      <c r="I181" s="94">
        <v>71750.23</v>
      </c>
      <c r="J181" s="19">
        <v>0</v>
      </c>
      <c r="K181" s="19">
        <v>0</v>
      </c>
      <c r="L181" s="59">
        <v>196</v>
      </c>
      <c r="M181" s="59" t="s">
        <v>93</v>
      </c>
      <c r="N181" s="15">
        <v>42</v>
      </c>
      <c r="O181" s="60" t="s">
        <v>18</v>
      </c>
    </row>
    <row r="182" spans="1:16" s="54" customFormat="1" ht="46.5" customHeight="1" x14ac:dyDescent="0.25">
      <c r="A182" s="79">
        <v>12</v>
      </c>
      <c r="B182" s="53" t="s">
        <v>53</v>
      </c>
      <c r="C182" s="53" t="s">
        <v>26</v>
      </c>
      <c r="D182" s="37" t="s">
        <v>111</v>
      </c>
      <c r="E182" s="38" t="s">
        <v>108</v>
      </c>
      <c r="F182" s="93">
        <f t="shared" si="22"/>
        <v>934838.66</v>
      </c>
      <c r="G182" s="19">
        <v>0</v>
      </c>
      <c r="H182" s="19">
        <v>0</v>
      </c>
      <c r="I182" s="94">
        <v>934838.66</v>
      </c>
      <c r="J182" s="19">
        <v>0</v>
      </c>
      <c r="K182" s="19">
        <v>0</v>
      </c>
      <c r="L182" s="59">
        <v>86</v>
      </c>
      <c r="M182" s="59" t="s">
        <v>114</v>
      </c>
      <c r="N182" s="15">
        <v>86</v>
      </c>
      <c r="O182" s="60" t="s">
        <v>18</v>
      </c>
    </row>
    <row r="183" spans="1:16" s="54" customFormat="1" ht="47.25" customHeight="1" x14ac:dyDescent="0.25">
      <c r="A183" s="53">
        <v>13</v>
      </c>
      <c r="B183" s="53" t="s">
        <v>53</v>
      </c>
      <c r="C183" s="53" t="s">
        <v>26</v>
      </c>
      <c r="D183" s="37" t="s">
        <v>146</v>
      </c>
      <c r="E183" s="38" t="s">
        <v>118</v>
      </c>
      <c r="F183" s="93">
        <f t="shared" si="22"/>
        <v>59000.27</v>
      </c>
      <c r="G183" s="19">
        <v>0</v>
      </c>
      <c r="H183" s="19">
        <v>0</v>
      </c>
      <c r="I183" s="94">
        <v>59000.27</v>
      </c>
      <c r="J183" s="19">
        <v>0</v>
      </c>
      <c r="K183" s="19">
        <v>0</v>
      </c>
      <c r="L183" s="59">
        <v>63</v>
      </c>
      <c r="M183" s="59" t="s">
        <v>91</v>
      </c>
      <c r="N183" s="15">
        <v>53</v>
      </c>
      <c r="O183" s="60" t="s">
        <v>18</v>
      </c>
    </row>
    <row r="184" spans="1:16" s="54" customFormat="1" ht="59.25" customHeight="1" x14ac:dyDescent="0.25">
      <c r="A184" s="79">
        <v>14</v>
      </c>
      <c r="B184" s="53" t="s">
        <v>53</v>
      </c>
      <c r="C184" s="53" t="s">
        <v>26</v>
      </c>
      <c r="D184" s="37" t="s">
        <v>147</v>
      </c>
      <c r="E184" s="38" t="s">
        <v>148</v>
      </c>
      <c r="F184" s="93">
        <f t="shared" si="22"/>
        <v>218200.9</v>
      </c>
      <c r="G184" s="19">
        <v>0</v>
      </c>
      <c r="H184" s="19">
        <v>0</v>
      </c>
      <c r="I184" s="94">
        <v>218200.9</v>
      </c>
      <c r="J184" s="19">
        <v>0</v>
      </c>
      <c r="K184" s="19">
        <v>0</v>
      </c>
      <c r="L184" s="59">
        <v>319.92</v>
      </c>
      <c r="M184" s="59" t="s">
        <v>91</v>
      </c>
      <c r="N184" s="15">
        <v>30</v>
      </c>
      <c r="O184" s="60" t="s">
        <v>18</v>
      </c>
    </row>
    <row r="185" spans="1:16" s="54" customFormat="1" ht="46.5" customHeight="1" x14ac:dyDescent="0.25">
      <c r="A185" s="79">
        <v>15</v>
      </c>
      <c r="B185" s="53" t="s">
        <v>53</v>
      </c>
      <c r="C185" s="53" t="s">
        <v>26</v>
      </c>
      <c r="D185" s="37" t="s">
        <v>149</v>
      </c>
      <c r="E185" s="38" t="s">
        <v>17</v>
      </c>
      <c r="F185" s="93">
        <f t="shared" si="22"/>
        <v>238978.64</v>
      </c>
      <c r="G185" s="19">
        <v>0</v>
      </c>
      <c r="H185" s="19">
        <v>0</v>
      </c>
      <c r="I185" s="94">
        <v>238978.64</v>
      </c>
      <c r="J185" s="19">
        <v>0</v>
      </c>
      <c r="K185" s="19">
        <v>0</v>
      </c>
      <c r="L185" s="95">
        <v>2.15</v>
      </c>
      <c r="M185" s="59" t="s">
        <v>86</v>
      </c>
      <c r="N185" s="15">
        <v>22</v>
      </c>
      <c r="O185" s="60" t="s">
        <v>16</v>
      </c>
    </row>
    <row r="186" spans="1:16" s="54" customFormat="1" ht="44.25" customHeight="1" x14ac:dyDescent="0.25">
      <c r="A186" s="53">
        <v>16</v>
      </c>
      <c r="B186" s="53" t="s">
        <v>53</v>
      </c>
      <c r="C186" s="57" t="s">
        <v>26</v>
      </c>
      <c r="D186" s="37" t="s">
        <v>150</v>
      </c>
      <c r="E186" s="38" t="s">
        <v>109</v>
      </c>
      <c r="F186" s="93">
        <f t="shared" si="22"/>
        <v>100000</v>
      </c>
      <c r="G186" s="19">
        <v>0</v>
      </c>
      <c r="H186" s="70">
        <v>0</v>
      </c>
      <c r="I186" s="94">
        <v>100000</v>
      </c>
      <c r="J186" s="19">
        <v>0</v>
      </c>
      <c r="K186" s="19">
        <v>0</v>
      </c>
      <c r="L186" s="95">
        <v>1</v>
      </c>
      <c r="M186" s="59" t="s">
        <v>92</v>
      </c>
      <c r="N186" s="15">
        <v>333</v>
      </c>
      <c r="O186" s="60" t="s">
        <v>16</v>
      </c>
    </row>
    <row r="187" spans="1:16" s="54" customFormat="1" ht="49.5" customHeight="1" x14ac:dyDescent="0.25">
      <c r="A187" s="79">
        <v>17</v>
      </c>
      <c r="B187" s="53" t="s">
        <v>53</v>
      </c>
      <c r="C187" s="57" t="s">
        <v>26</v>
      </c>
      <c r="D187" s="37" t="s">
        <v>151</v>
      </c>
      <c r="E187" s="38" t="s">
        <v>108</v>
      </c>
      <c r="F187" s="93">
        <f t="shared" si="22"/>
        <v>1600000</v>
      </c>
      <c r="G187" s="19">
        <v>0</v>
      </c>
      <c r="H187" s="70">
        <v>0</v>
      </c>
      <c r="I187" s="94">
        <v>1600000</v>
      </c>
      <c r="J187" s="19">
        <v>0</v>
      </c>
      <c r="K187" s="19">
        <v>0</v>
      </c>
      <c r="L187" s="95">
        <v>32</v>
      </c>
      <c r="M187" s="59" t="s">
        <v>115</v>
      </c>
      <c r="N187" s="15">
        <v>70</v>
      </c>
      <c r="O187" s="60" t="s">
        <v>18</v>
      </c>
    </row>
    <row r="188" spans="1:16" s="54" customFormat="1" ht="44.25" customHeight="1" x14ac:dyDescent="0.25">
      <c r="A188" s="79">
        <v>18</v>
      </c>
      <c r="B188" s="53" t="s">
        <v>53</v>
      </c>
      <c r="C188" s="53" t="s">
        <v>26</v>
      </c>
      <c r="D188" s="96" t="s">
        <v>152</v>
      </c>
      <c r="E188" s="38" t="s">
        <v>153</v>
      </c>
      <c r="F188" s="93">
        <f t="shared" si="22"/>
        <v>93704.74</v>
      </c>
      <c r="G188" s="19">
        <v>0</v>
      </c>
      <c r="H188" s="19">
        <v>0</v>
      </c>
      <c r="I188" s="97">
        <v>93704.74</v>
      </c>
      <c r="J188" s="19">
        <v>0</v>
      </c>
      <c r="K188" s="19">
        <v>0</v>
      </c>
      <c r="L188" s="95">
        <v>2</v>
      </c>
      <c r="M188" s="59" t="s">
        <v>86</v>
      </c>
      <c r="N188" s="15">
        <v>42</v>
      </c>
      <c r="O188" s="60" t="s">
        <v>16</v>
      </c>
    </row>
    <row r="189" spans="1:16" s="54" customFormat="1" ht="38.25" customHeight="1" x14ac:dyDescent="0.25">
      <c r="A189" s="53">
        <v>19</v>
      </c>
      <c r="B189" s="53" t="s">
        <v>53</v>
      </c>
      <c r="C189" s="53" t="s">
        <v>26</v>
      </c>
      <c r="D189" s="96" t="s">
        <v>154</v>
      </c>
      <c r="E189" s="38" t="s">
        <v>98</v>
      </c>
      <c r="F189" s="93">
        <f t="shared" si="22"/>
        <v>29800</v>
      </c>
      <c r="G189" s="19">
        <v>0</v>
      </c>
      <c r="H189" s="19">
        <v>0</v>
      </c>
      <c r="I189" s="97">
        <v>29800</v>
      </c>
      <c r="J189" s="19">
        <v>0</v>
      </c>
      <c r="K189" s="19">
        <v>0</v>
      </c>
      <c r="L189" s="95">
        <v>110</v>
      </c>
      <c r="M189" s="59" t="s">
        <v>91</v>
      </c>
      <c r="N189" s="15">
        <v>64</v>
      </c>
      <c r="O189" s="60" t="s">
        <v>18</v>
      </c>
    </row>
    <row r="190" spans="1:16" s="54" customFormat="1" ht="48.75" customHeight="1" x14ac:dyDescent="0.25">
      <c r="A190" s="79">
        <v>20</v>
      </c>
      <c r="B190" s="53" t="s">
        <v>53</v>
      </c>
      <c r="C190" s="53" t="s">
        <v>26</v>
      </c>
      <c r="D190" s="96" t="s">
        <v>155</v>
      </c>
      <c r="E190" s="38" t="s">
        <v>156</v>
      </c>
      <c r="F190" s="93">
        <f t="shared" si="22"/>
        <v>66515.75</v>
      </c>
      <c r="G190" s="19">
        <v>0</v>
      </c>
      <c r="H190" s="19">
        <v>0</v>
      </c>
      <c r="I190" s="97">
        <v>66515.75</v>
      </c>
      <c r="J190" s="19">
        <v>0</v>
      </c>
      <c r="K190" s="19">
        <v>0</v>
      </c>
      <c r="L190" s="95">
        <v>252</v>
      </c>
      <c r="M190" s="59" t="s">
        <v>91</v>
      </c>
      <c r="N190" s="15">
        <v>850</v>
      </c>
      <c r="O190" s="60" t="s">
        <v>18</v>
      </c>
    </row>
    <row r="191" spans="1:16" s="23" customFormat="1" ht="13.5" thickBot="1" x14ac:dyDescent="0.3">
      <c r="A191" s="141" t="s">
        <v>70</v>
      </c>
      <c r="B191" s="142"/>
      <c r="C191" s="142"/>
      <c r="D191" s="142"/>
      <c r="E191" s="143"/>
      <c r="F191" s="36">
        <f>SUM(F171:F190)</f>
        <v>5024566.51</v>
      </c>
      <c r="G191" s="36">
        <f t="shared" ref="G191:K191" si="23">SUM(G171:G190)</f>
        <v>0</v>
      </c>
      <c r="H191" s="36">
        <f t="shared" si="23"/>
        <v>0</v>
      </c>
      <c r="I191" s="36">
        <f t="shared" si="23"/>
        <v>5024566.51</v>
      </c>
      <c r="J191" s="36">
        <f t="shared" si="23"/>
        <v>0</v>
      </c>
      <c r="K191" s="36">
        <f t="shared" si="23"/>
        <v>0</v>
      </c>
      <c r="L191" s="62"/>
      <c r="M191" s="62"/>
      <c r="N191" s="21"/>
      <c r="O191" s="22"/>
    </row>
    <row r="192" spans="1:16" s="6" customFormat="1" ht="21" customHeight="1" x14ac:dyDescent="0.25">
      <c r="A192" s="2"/>
      <c r="B192" s="140"/>
      <c r="C192" s="140"/>
      <c r="D192" s="3"/>
      <c r="E192" s="34" t="s">
        <v>112</v>
      </c>
      <c r="F192" s="4">
        <f>+F191</f>
        <v>5024566.51</v>
      </c>
      <c r="G192" s="4">
        <f t="shared" ref="G192:H192" si="24">+G191</f>
        <v>0</v>
      </c>
      <c r="H192" s="4">
        <f t="shared" si="24"/>
        <v>0</v>
      </c>
      <c r="I192" s="4">
        <f t="shared" ref="I192" si="25">+I191</f>
        <v>5024566.51</v>
      </c>
      <c r="J192" s="4">
        <f t="shared" ref="J192" si="26">+J191</f>
        <v>0</v>
      </c>
      <c r="K192" s="4">
        <f t="shared" ref="K192" si="27">+K191</f>
        <v>0</v>
      </c>
      <c r="L192" s="64"/>
      <c r="M192" s="64"/>
      <c r="N192" s="5"/>
      <c r="O192" s="5"/>
      <c r="P192" s="76"/>
    </row>
    <row r="193" spans="1:16" s="54" customFormat="1" ht="60" customHeight="1" x14ac:dyDescent="0.25">
      <c r="A193" s="53">
        <v>1</v>
      </c>
      <c r="B193" s="53" t="s">
        <v>53</v>
      </c>
      <c r="C193" s="53" t="s">
        <v>26</v>
      </c>
      <c r="D193" s="37" t="s">
        <v>158</v>
      </c>
      <c r="E193" s="38" t="s">
        <v>132</v>
      </c>
      <c r="F193" s="93">
        <f t="shared" ref="F193:F197" si="28">SUM(G193:J193)</f>
        <v>213400.77</v>
      </c>
      <c r="G193" s="94">
        <v>0</v>
      </c>
      <c r="H193" s="19">
        <v>0</v>
      </c>
      <c r="I193" s="19">
        <v>0</v>
      </c>
      <c r="J193" s="94">
        <v>213400.77</v>
      </c>
      <c r="K193" s="19">
        <v>0</v>
      </c>
      <c r="L193" s="59">
        <v>2.15</v>
      </c>
      <c r="M193" s="59" t="s">
        <v>86</v>
      </c>
      <c r="N193" s="15">
        <v>35</v>
      </c>
      <c r="O193" s="60" t="s">
        <v>18</v>
      </c>
    </row>
    <row r="194" spans="1:16" s="54" customFormat="1" ht="65.25" customHeight="1" x14ac:dyDescent="0.25">
      <c r="A194" s="79">
        <v>2</v>
      </c>
      <c r="B194" s="53" t="s">
        <v>53</v>
      </c>
      <c r="C194" s="53" t="s">
        <v>26</v>
      </c>
      <c r="D194" s="37" t="s">
        <v>159</v>
      </c>
      <c r="E194" s="38" t="s">
        <v>98</v>
      </c>
      <c r="F194" s="93">
        <f t="shared" si="28"/>
        <v>40993.870000000003</v>
      </c>
      <c r="G194" s="94">
        <v>0</v>
      </c>
      <c r="H194" s="19">
        <v>0</v>
      </c>
      <c r="I194" s="19">
        <v>0</v>
      </c>
      <c r="J194" s="94">
        <v>40993.870000000003</v>
      </c>
      <c r="K194" s="19">
        <v>0</v>
      </c>
      <c r="L194" s="59">
        <v>110</v>
      </c>
      <c r="M194" s="59" t="s">
        <v>93</v>
      </c>
      <c r="N194" s="15">
        <v>78</v>
      </c>
      <c r="O194" s="60" t="s">
        <v>18</v>
      </c>
    </row>
    <row r="195" spans="1:16" s="54" customFormat="1" ht="51.75" customHeight="1" x14ac:dyDescent="0.25">
      <c r="A195" s="79">
        <v>3</v>
      </c>
      <c r="B195" s="53" t="s">
        <v>53</v>
      </c>
      <c r="C195" s="53" t="s">
        <v>26</v>
      </c>
      <c r="D195" s="37" t="s">
        <v>160</v>
      </c>
      <c r="E195" s="38" t="s">
        <v>124</v>
      </c>
      <c r="F195" s="93">
        <f t="shared" si="28"/>
        <v>326700.71000000002</v>
      </c>
      <c r="G195" s="94">
        <v>0</v>
      </c>
      <c r="H195" s="19">
        <v>0</v>
      </c>
      <c r="I195" s="19">
        <v>0</v>
      </c>
      <c r="J195" s="94">
        <v>326700.71000000002</v>
      </c>
      <c r="K195" s="19">
        <v>0</v>
      </c>
      <c r="L195" s="59">
        <v>4.34</v>
      </c>
      <c r="M195" s="59" t="s">
        <v>86</v>
      </c>
      <c r="N195" s="15">
        <v>126</v>
      </c>
      <c r="O195" s="60" t="s">
        <v>18</v>
      </c>
    </row>
    <row r="196" spans="1:16" s="54" customFormat="1" ht="48" customHeight="1" x14ac:dyDescent="0.25">
      <c r="A196" s="53">
        <v>4</v>
      </c>
      <c r="B196" s="53" t="s">
        <v>53</v>
      </c>
      <c r="C196" s="53" t="s">
        <v>26</v>
      </c>
      <c r="D196" s="37" t="s">
        <v>161</v>
      </c>
      <c r="E196" s="38" t="s">
        <v>162</v>
      </c>
      <c r="F196" s="93">
        <f t="shared" si="28"/>
        <v>139300.4676</v>
      </c>
      <c r="G196" s="94">
        <v>0</v>
      </c>
      <c r="H196" s="19">
        <v>0</v>
      </c>
      <c r="I196" s="19">
        <v>0</v>
      </c>
      <c r="J196" s="94">
        <v>139300.4676</v>
      </c>
      <c r="K196" s="19">
        <v>0</v>
      </c>
      <c r="L196" s="59">
        <v>2500</v>
      </c>
      <c r="M196" s="59" t="s">
        <v>91</v>
      </c>
      <c r="N196" s="15">
        <v>15</v>
      </c>
      <c r="O196" s="60" t="s">
        <v>18</v>
      </c>
    </row>
    <row r="197" spans="1:16" s="54" customFormat="1" ht="60.75" customHeight="1" x14ac:dyDescent="0.25">
      <c r="A197" s="79">
        <v>5</v>
      </c>
      <c r="B197" s="53" t="s">
        <v>53</v>
      </c>
      <c r="C197" s="53" t="s">
        <v>26</v>
      </c>
      <c r="D197" s="37" t="s">
        <v>163</v>
      </c>
      <c r="E197" s="38" t="s">
        <v>33</v>
      </c>
      <c r="F197" s="93">
        <f t="shared" si="28"/>
        <v>66234.460000000006</v>
      </c>
      <c r="G197" s="94">
        <v>0</v>
      </c>
      <c r="H197" s="19">
        <v>0</v>
      </c>
      <c r="I197" s="19">
        <v>0</v>
      </c>
      <c r="J197" s="94">
        <v>66234.460000000006</v>
      </c>
      <c r="K197" s="19">
        <v>0</v>
      </c>
      <c r="L197" s="59">
        <v>252</v>
      </c>
      <c r="M197" s="59" t="s">
        <v>91</v>
      </c>
      <c r="N197" s="15">
        <v>32</v>
      </c>
      <c r="O197" s="60" t="s">
        <v>18</v>
      </c>
    </row>
    <row r="198" spans="1:16" s="54" customFormat="1" ht="44.25" customHeight="1" x14ac:dyDescent="0.25">
      <c r="A198" s="79">
        <v>6</v>
      </c>
      <c r="B198" s="53" t="s">
        <v>53</v>
      </c>
      <c r="C198" s="53" t="s">
        <v>26</v>
      </c>
      <c r="D198" s="37" t="s">
        <v>164</v>
      </c>
      <c r="E198" s="38" t="s">
        <v>165</v>
      </c>
      <c r="F198" s="93">
        <f t="shared" ref="F198:F201" si="29">SUM(G198:J198)</f>
        <v>408534.83</v>
      </c>
      <c r="G198" s="94">
        <v>0</v>
      </c>
      <c r="H198" s="19">
        <v>0</v>
      </c>
      <c r="I198" s="19">
        <v>0</v>
      </c>
      <c r="J198" s="94">
        <v>408534.83</v>
      </c>
      <c r="K198" s="19">
        <v>0</v>
      </c>
      <c r="L198" s="59">
        <v>230</v>
      </c>
      <c r="M198" s="59" t="s">
        <v>93</v>
      </c>
      <c r="N198" s="15">
        <v>162</v>
      </c>
      <c r="O198" s="60" t="s">
        <v>16</v>
      </c>
    </row>
    <row r="199" spans="1:16" s="54" customFormat="1" ht="42" customHeight="1" x14ac:dyDescent="0.25">
      <c r="A199" s="53">
        <v>7</v>
      </c>
      <c r="B199" s="53" t="s">
        <v>53</v>
      </c>
      <c r="C199" s="53" t="s">
        <v>26</v>
      </c>
      <c r="D199" s="37" t="s">
        <v>166</v>
      </c>
      <c r="E199" s="38" t="s">
        <v>28</v>
      </c>
      <c r="F199" s="93">
        <f t="shared" ref="F199" si="30">SUM(G199:J199)</f>
        <v>566751.35</v>
      </c>
      <c r="G199" s="94">
        <v>0</v>
      </c>
      <c r="H199" s="19">
        <v>0</v>
      </c>
      <c r="I199" s="19">
        <v>0</v>
      </c>
      <c r="J199" s="94">
        <v>566751.35</v>
      </c>
      <c r="K199" s="19">
        <v>0</v>
      </c>
      <c r="L199" s="59">
        <v>10000</v>
      </c>
      <c r="M199" s="59" t="s">
        <v>91</v>
      </c>
      <c r="N199" s="15">
        <v>3500</v>
      </c>
      <c r="O199" s="60" t="s">
        <v>18</v>
      </c>
    </row>
    <row r="200" spans="1:16" s="54" customFormat="1" ht="51.75" customHeight="1" x14ac:dyDescent="0.25">
      <c r="A200" s="79">
        <v>8</v>
      </c>
      <c r="B200" s="53" t="s">
        <v>53</v>
      </c>
      <c r="C200" s="53" t="s">
        <v>26</v>
      </c>
      <c r="D200" s="37" t="s">
        <v>167</v>
      </c>
      <c r="E200" s="38" t="s">
        <v>108</v>
      </c>
      <c r="F200" s="93">
        <f t="shared" si="29"/>
        <v>528467</v>
      </c>
      <c r="G200" s="94">
        <v>0</v>
      </c>
      <c r="H200" s="19">
        <v>0</v>
      </c>
      <c r="I200" s="19">
        <v>0</v>
      </c>
      <c r="J200" s="94">
        <v>528467</v>
      </c>
      <c r="K200" s="19">
        <v>0</v>
      </c>
      <c r="L200" s="59">
        <v>60</v>
      </c>
      <c r="M200" s="59" t="s">
        <v>114</v>
      </c>
      <c r="N200" s="15">
        <v>60</v>
      </c>
      <c r="O200" s="60" t="s">
        <v>18</v>
      </c>
    </row>
    <row r="201" spans="1:16" s="54" customFormat="1" ht="52.5" customHeight="1" x14ac:dyDescent="0.25">
      <c r="A201" s="79">
        <v>9</v>
      </c>
      <c r="B201" s="53" t="s">
        <v>53</v>
      </c>
      <c r="C201" s="53" t="s">
        <v>26</v>
      </c>
      <c r="D201" s="37" t="s">
        <v>168</v>
      </c>
      <c r="E201" s="38" t="s">
        <v>108</v>
      </c>
      <c r="F201" s="93">
        <f t="shared" si="29"/>
        <v>247620</v>
      </c>
      <c r="G201" s="94">
        <v>0</v>
      </c>
      <c r="H201" s="19">
        <v>0</v>
      </c>
      <c r="I201" s="19">
        <v>0</v>
      </c>
      <c r="J201" s="94">
        <v>247620</v>
      </c>
      <c r="K201" s="19">
        <v>0</v>
      </c>
      <c r="L201" s="59">
        <v>3</v>
      </c>
      <c r="M201" s="59" t="s">
        <v>171</v>
      </c>
      <c r="N201" s="15">
        <v>85</v>
      </c>
      <c r="O201" s="60" t="s">
        <v>18</v>
      </c>
    </row>
    <row r="202" spans="1:16" s="54" customFormat="1" ht="52.5" customHeight="1" x14ac:dyDescent="0.25">
      <c r="A202" s="53">
        <v>10</v>
      </c>
      <c r="B202" s="53" t="s">
        <v>53</v>
      </c>
      <c r="C202" s="53" t="s">
        <v>26</v>
      </c>
      <c r="D202" s="37" t="s">
        <v>169</v>
      </c>
      <c r="E202" s="38" t="s">
        <v>170</v>
      </c>
      <c r="F202" s="93">
        <f t="shared" ref="F202" si="31">SUM(G202:J202)</f>
        <v>408534.83</v>
      </c>
      <c r="G202" s="94">
        <v>0</v>
      </c>
      <c r="H202" s="19">
        <v>0</v>
      </c>
      <c r="I202" s="19">
        <v>0</v>
      </c>
      <c r="J202" s="94">
        <v>408534.83</v>
      </c>
      <c r="K202" s="19">
        <v>0</v>
      </c>
      <c r="L202" s="59">
        <v>230</v>
      </c>
      <c r="M202" s="59" t="s">
        <v>93</v>
      </c>
      <c r="N202" s="15">
        <v>350</v>
      </c>
      <c r="O202" s="60" t="s">
        <v>16</v>
      </c>
    </row>
    <row r="203" spans="1:16" s="23" customFormat="1" ht="13.5" thickBot="1" x14ac:dyDescent="0.3">
      <c r="A203" s="141" t="s">
        <v>67</v>
      </c>
      <c r="B203" s="142"/>
      <c r="C203" s="142"/>
      <c r="D203" s="142"/>
      <c r="E203" s="143"/>
      <c r="F203" s="20">
        <f>SUM(F193:F202)</f>
        <v>2946538.2875999999</v>
      </c>
      <c r="G203" s="20">
        <f t="shared" ref="G203:K203" si="32">SUM(G193:G202)</f>
        <v>0</v>
      </c>
      <c r="H203" s="20">
        <f t="shared" si="32"/>
        <v>0</v>
      </c>
      <c r="I203" s="20">
        <f t="shared" si="32"/>
        <v>0</v>
      </c>
      <c r="J203" s="20">
        <f t="shared" si="32"/>
        <v>2946538.2875999999</v>
      </c>
      <c r="K203" s="20">
        <f t="shared" si="32"/>
        <v>0</v>
      </c>
      <c r="L203" s="62"/>
      <c r="M203" s="62"/>
      <c r="N203" s="21"/>
      <c r="O203" s="22"/>
    </row>
    <row r="204" spans="1:16" s="6" customFormat="1" ht="21" customHeight="1" x14ac:dyDescent="0.25">
      <c r="A204" s="2"/>
      <c r="B204" s="140"/>
      <c r="C204" s="140"/>
      <c r="D204" s="3"/>
      <c r="E204" s="34" t="s">
        <v>113</v>
      </c>
      <c r="F204" s="4">
        <f>F203</f>
        <v>2946538.2875999999</v>
      </c>
      <c r="G204" s="4">
        <f t="shared" ref="G204:K204" si="33">G203</f>
        <v>0</v>
      </c>
      <c r="H204" s="4">
        <f t="shared" si="33"/>
        <v>0</v>
      </c>
      <c r="I204" s="4">
        <f t="shared" si="33"/>
        <v>0</v>
      </c>
      <c r="J204" s="4">
        <f t="shared" si="33"/>
        <v>2946538.2875999999</v>
      </c>
      <c r="K204" s="4">
        <f t="shared" si="33"/>
        <v>0</v>
      </c>
      <c r="L204" s="64"/>
      <c r="M204" s="64"/>
      <c r="N204" s="5"/>
      <c r="O204" s="5"/>
      <c r="P204" s="76"/>
    </row>
    <row r="205" spans="1:16" s="6" customFormat="1" ht="15.75" x14ac:dyDescent="0.25">
      <c r="A205" s="5"/>
      <c r="B205" s="7"/>
      <c r="C205" s="5"/>
      <c r="D205" s="5"/>
      <c r="E205" s="54"/>
      <c r="F205" s="43"/>
      <c r="G205" s="88"/>
      <c r="H205" s="66"/>
      <c r="I205" s="87"/>
      <c r="J205" s="8"/>
      <c r="K205" s="8"/>
      <c r="L205" s="65"/>
      <c r="M205" s="65"/>
      <c r="N205" s="5"/>
      <c r="O205" s="5"/>
      <c r="P205" s="76"/>
    </row>
    <row r="206" spans="1:16" s="6" customFormat="1" ht="15.75" x14ac:dyDescent="0.25">
      <c r="A206" s="5"/>
      <c r="B206" s="7"/>
      <c r="C206" s="5"/>
      <c r="D206" s="5"/>
      <c r="E206" s="5"/>
      <c r="F206" s="43"/>
      <c r="G206" s="88"/>
      <c r="H206" s="8"/>
      <c r="I206" s="8"/>
      <c r="J206" s="8"/>
      <c r="K206" s="8"/>
      <c r="L206" s="65"/>
      <c r="M206" s="65"/>
      <c r="N206" s="5"/>
      <c r="O206" s="5"/>
      <c r="P206" s="76"/>
    </row>
    <row r="207" spans="1:16" s="6" customFormat="1" ht="15.75" x14ac:dyDescent="0.25">
      <c r="A207" s="5"/>
      <c r="B207" s="7"/>
      <c r="C207" s="5"/>
      <c r="D207" s="5"/>
      <c r="E207" s="5"/>
      <c r="F207" s="43"/>
      <c r="G207" s="88"/>
      <c r="H207" s="8"/>
      <c r="I207" s="8"/>
      <c r="J207" s="8"/>
      <c r="K207" s="8"/>
      <c r="L207" s="65"/>
      <c r="M207" s="65"/>
      <c r="N207" s="5"/>
      <c r="O207" s="5"/>
      <c r="P207" s="76"/>
    </row>
    <row r="208" spans="1:16" s="6" customFormat="1" ht="15.75" x14ac:dyDescent="0.25">
      <c r="A208" s="5"/>
      <c r="B208" s="7"/>
      <c r="C208" s="5"/>
      <c r="D208" s="5"/>
      <c r="E208" s="5"/>
      <c r="F208" s="43"/>
      <c r="G208" s="88"/>
      <c r="H208" s="8"/>
      <c r="I208" s="8"/>
      <c r="J208" s="8"/>
      <c r="K208" s="8"/>
      <c r="L208" s="65"/>
      <c r="M208" s="65"/>
      <c r="N208" s="5"/>
      <c r="O208" s="5"/>
      <c r="P208" s="76"/>
    </row>
    <row r="209" spans="1:16" s="6" customFormat="1" ht="15.75" x14ac:dyDescent="0.25">
      <c r="A209" s="5"/>
      <c r="B209" s="7"/>
      <c r="C209" s="5"/>
      <c r="D209" s="5"/>
      <c r="E209" s="5"/>
      <c r="F209" s="43"/>
      <c r="G209" s="88"/>
      <c r="H209" s="8"/>
      <c r="I209" s="54"/>
      <c r="J209" s="8"/>
      <c r="K209" s="8"/>
      <c r="L209" s="65"/>
      <c r="M209" s="65"/>
      <c r="N209" s="5"/>
      <c r="O209" s="5"/>
      <c r="P209" s="76"/>
    </row>
    <row r="210" spans="1:16" s="6" customFormat="1" ht="15.75" x14ac:dyDescent="0.25">
      <c r="A210" s="5"/>
      <c r="B210" s="7"/>
      <c r="C210" s="5"/>
      <c r="D210" s="5"/>
      <c r="E210" s="5"/>
      <c r="F210" s="43"/>
      <c r="G210" s="88"/>
      <c r="H210" s="8"/>
      <c r="I210" s="8"/>
      <c r="J210" s="8"/>
      <c r="K210" s="8"/>
      <c r="L210" s="65"/>
      <c r="M210" s="65"/>
      <c r="N210" s="5"/>
      <c r="O210" s="5"/>
      <c r="P210" s="76"/>
    </row>
    <row r="211" spans="1:16" s="6" customFormat="1" ht="15.75" x14ac:dyDescent="0.25">
      <c r="A211" s="5"/>
      <c r="B211" s="7"/>
      <c r="C211" s="5"/>
      <c r="D211" s="5"/>
      <c r="E211" s="5"/>
      <c r="F211" s="43"/>
      <c r="G211" s="88"/>
      <c r="H211" s="8"/>
      <c r="I211" s="8"/>
      <c r="J211" s="8"/>
      <c r="K211" s="8"/>
      <c r="L211" s="65"/>
      <c r="M211" s="65"/>
      <c r="N211" s="5"/>
      <c r="O211" s="5"/>
      <c r="P211" s="76"/>
    </row>
    <row r="212" spans="1:16" s="6" customFormat="1" x14ac:dyDescent="0.25">
      <c r="A212" s="5"/>
      <c r="B212" s="7"/>
      <c r="C212" s="5"/>
      <c r="D212" s="5"/>
      <c r="E212" s="5"/>
      <c r="F212" s="8"/>
      <c r="G212" s="88"/>
      <c r="H212" s="8"/>
      <c r="I212" s="8"/>
      <c r="J212" s="8"/>
      <c r="K212" s="8"/>
      <c r="L212" s="65"/>
      <c r="M212" s="65"/>
      <c r="N212" s="5"/>
      <c r="O212" s="5"/>
      <c r="P212" s="76"/>
    </row>
    <row r="213" spans="1:16" s="6" customFormat="1" x14ac:dyDescent="0.25">
      <c r="A213" s="5"/>
      <c r="B213" s="7"/>
      <c r="C213" s="5"/>
      <c r="D213" s="5"/>
      <c r="E213" s="5"/>
      <c r="F213" s="8"/>
      <c r="G213" s="88"/>
      <c r="H213" s="8"/>
      <c r="I213" s="8"/>
      <c r="J213" s="8"/>
      <c r="K213" s="8"/>
      <c r="L213" s="65"/>
      <c r="M213" s="65"/>
      <c r="N213" s="5"/>
      <c r="O213" s="5"/>
      <c r="P213" s="76"/>
    </row>
    <row r="214" spans="1:16" s="6" customFormat="1" x14ac:dyDescent="0.25">
      <c r="A214" s="5"/>
      <c r="B214" s="7"/>
      <c r="C214" s="5"/>
      <c r="D214" s="5"/>
      <c r="E214" s="5"/>
      <c r="F214" s="8"/>
      <c r="G214" s="88"/>
      <c r="H214" s="8"/>
      <c r="I214" s="8"/>
      <c r="J214" s="8"/>
      <c r="K214" s="8"/>
      <c r="L214" s="65"/>
      <c r="M214" s="65"/>
      <c r="N214" s="5"/>
      <c r="O214" s="5"/>
      <c r="P214" s="76"/>
    </row>
    <row r="215" spans="1:16" s="6" customFormat="1" x14ac:dyDescent="0.25">
      <c r="A215" s="5"/>
      <c r="B215" s="7"/>
      <c r="C215" s="5"/>
      <c r="D215" s="5"/>
      <c r="E215" s="5"/>
      <c r="F215" s="8"/>
      <c r="G215" s="88"/>
      <c r="H215" s="8"/>
      <c r="I215" s="8"/>
      <c r="J215" s="8"/>
      <c r="K215" s="8"/>
      <c r="L215" s="65"/>
      <c r="M215" s="65"/>
      <c r="N215" s="5"/>
      <c r="O215" s="5"/>
      <c r="P215" s="76"/>
    </row>
    <row r="216" spans="1:16" s="6" customFormat="1" x14ac:dyDescent="0.25">
      <c r="A216" s="5"/>
      <c r="B216" s="7"/>
      <c r="C216" s="5"/>
      <c r="D216" s="5"/>
      <c r="E216" s="5"/>
      <c r="F216" s="8"/>
      <c r="G216" s="88"/>
      <c r="H216" s="8"/>
      <c r="I216" s="8"/>
      <c r="J216" s="8"/>
      <c r="K216" s="8"/>
      <c r="L216" s="65"/>
      <c r="M216" s="65"/>
      <c r="N216" s="5"/>
      <c r="O216" s="5"/>
      <c r="P216" s="76"/>
    </row>
    <row r="217" spans="1:16" s="6" customFormat="1" x14ac:dyDescent="0.25">
      <c r="A217" s="5"/>
      <c r="B217" s="7"/>
      <c r="C217" s="5"/>
      <c r="D217" s="5"/>
      <c r="E217" s="5"/>
      <c r="F217" s="8"/>
      <c r="G217" s="88"/>
      <c r="H217" s="8"/>
      <c r="I217" s="8"/>
      <c r="J217" s="8"/>
      <c r="K217" s="8"/>
      <c r="L217" s="65"/>
      <c r="M217" s="65"/>
      <c r="N217" s="5"/>
      <c r="O217" s="5"/>
      <c r="P217" s="76"/>
    </row>
    <row r="218" spans="1:16" s="6" customFormat="1" x14ac:dyDescent="0.25">
      <c r="A218" s="5"/>
      <c r="B218" s="7"/>
      <c r="C218" s="5"/>
      <c r="D218" s="5"/>
      <c r="E218" s="5"/>
      <c r="F218" s="8"/>
      <c r="G218" s="88"/>
      <c r="H218" s="8"/>
      <c r="I218" s="8"/>
      <c r="J218" s="8"/>
      <c r="K218" s="8"/>
      <c r="L218" s="65"/>
      <c r="M218" s="65"/>
      <c r="N218" s="5"/>
      <c r="O218" s="5"/>
      <c r="P218" s="76"/>
    </row>
    <row r="219" spans="1:16" s="6" customFormat="1" x14ac:dyDescent="0.25">
      <c r="A219" s="5"/>
      <c r="B219" s="7"/>
      <c r="C219" s="5"/>
      <c r="D219" s="5"/>
      <c r="E219" s="5"/>
      <c r="F219" s="8"/>
      <c r="G219" s="88"/>
      <c r="H219" s="8"/>
      <c r="I219" s="8"/>
      <c r="J219" s="8"/>
      <c r="K219" s="8"/>
      <c r="L219" s="65"/>
      <c r="M219" s="65"/>
      <c r="N219" s="5"/>
      <c r="O219" s="5"/>
      <c r="P219" s="76"/>
    </row>
    <row r="220" spans="1:16" s="6" customFormat="1" x14ac:dyDescent="0.25">
      <c r="A220" s="5"/>
      <c r="B220" s="7"/>
      <c r="C220" s="5"/>
      <c r="D220" s="5"/>
      <c r="E220" s="5"/>
      <c r="F220" s="8"/>
      <c r="G220" s="88"/>
      <c r="H220" s="8"/>
      <c r="I220" s="8"/>
      <c r="J220" s="8"/>
      <c r="K220" s="8"/>
      <c r="L220" s="65"/>
      <c r="M220" s="65"/>
      <c r="N220" s="5"/>
      <c r="O220" s="5"/>
      <c r="P220" s="76"/>
    </row>
    <row r="221" spans="1:16" s="6" customFormat="1" x14ac:dyDescent="0.25">
      <c r="A221" s="5"/>
      <c r="B221" s="7"/>
      <c r="C221" s="5"/>
      <c r="D221" s="5"/>
      <c r="E221" s="5"/>
      <c r="F221" s="8"/>
      <c r="G221" s="88"/>
      <c r="H221" s="8"/>
      <c r="I221" s="8"/>
      <c r="J221" s="8"/>
      <c r="K221" s="8"/>
      <c r="L221" s="65"/>
      <c r="M221" s="65"/>
      <c r="N221" s="5"/>
      <c r="O221" s="5"/>
      <c r="P221" s="76"/>
    </row>
    <row r="222" spans="1:16" s="6" customFormat="1" x14ac:dyDescent="0.25">
      <c r="A222" s="5"/>
      <c r="B222" s="7"/>
      <c r="C222" s="5"/>
      <c r="D222" s="5"/>
      <c r="E222" s="5"/>
      <c r="F222" s="8"/>
      <c r="G222" s="88"/>
      <c r="H222" s="8"/>
      <c r="I222" s="8"/>
      <c r="J222" s="8"/>
      <c r="K222" s="8"/>
      <c r="L222" s="65"/>
      <c r="M222" s="65"/>
      <c r="N222" s="5"/>
      <c r="O222" s="5"/>
      <c r="P222" s="76"/>
    </row>
    <row r="223" spans="1:16" s="6" customFormat="1" x14ac:dyDescent="0.25">
      <c r="A223" s="5"/>
      <c r="B223" s="7"/>
      <c r="C223" s="5"/>
      <c r="D223" s="5"/>
      <c r="E223" s="5"/>
      <c r="F223" s="8"/>
      <c r="G223" s="88"/>
      <c r="H223" s="8"/>
      <c r="I223" s="98">
        <f>+F204+F192+F170+F159</f>
        <v>85397083.537599996</v>
      </c>
      <c r="J223" s="8"/>
      <c r="K223" s="8"/>
      <c r="L223" s="65"/>
      <c r="M223" s="65"/>
      <c r="N223" s="5"/>
      <c r="O223" s="5"/>
      <c r="P223" s="76"/>
    </row>
    <row r="224" spans="1:16" s="6" customFormat="1" x14ac:dyDescent="0.25">
      <c r="A224" s="5"/>
      <c r="B224" s="7"/>
      <c r="C224" s="5"/>
      <c r="D224" s="5"/>
      <c r="E224" s="5"/>
      <c r="F224" s="8"/>
      <c r="G224" s="88"/>
      <c r="H224" s="8"/>
      <c r="I224" s="8"/>
      <c r="J224" s="8"/>
      <c r="K224" s="8"/>
      <c r="L224" s="65"/>
      <c r="M224" s="65"/>
      <c r="N224" s="5"/>
      <c r="O224" s="5"/>
      <c r="P224" s="76"/>
    </row>
    <row r="225" spans="1:16" s="6" customFormat="1" x14ac:dyDescent="0.25">
      <c r="A225" s="5"/>
      <c r="B225" s="7"/>
      <c r="C225" s="5"/>
      <c r="D225" s="5"/>
      <c r="E225" s="5"/>
      <c r="F225" s="8"/>
      <c r="G225" s="88"/>
      <c r="H225" s="8"/>
      <c r="I225" s="8"/>
      <c r="J225" s="8"/>
      <c r="K225" s="8"/>
      <c r="L225" s="65"/>
      <c r="M225" s="65"/>
      <c r="N225" s="5"/>
      <c r="O225" s="5"/>
      <c r="P225" s="76"/>
    </row>
    <row r="226" spans="1:16" s="6" customFormat="1" x14ac:dyDescent="0.25">
      <c r="A226" s="5"/>
      <c r="B226" s="7"/>
      <c r="C226" s="5"/>
      <c r="D226" s="5"/>
      <c r="E226" s="5"/>
      <c r="F226" s="8"/>
      <c r="G226" s="88"/>
      <c r="H226" s="8"/>
      <c r="I226" s="8"/>
      <c r="J226" s="8"/>
      <c r="K226" s="8"/>
      <c r="L226" s="65"/>
      <c r="M226" s="65"/>
      <c r="N226" s="5"/>
      <c r="O226" s="5"/>
      <c r="P226" s="76"/>
    </row>
    <row r="227" spans="1:16" s="6" customFormat="1" x14ac:dyDescent="0.25">
      <c r="A227" s="5"/>
      <c r="B227" s="7"/>
      <c r="C227" s="5"/>
      <c r="D227" s="5"/>
      <c r="E227" s="5"/>
      <c r="F227" s="8"/>
      <c r="G227" s="88"/>
      <c r="H227" s="8"/>
      <c r="I227" s="8"/>
      <c r="J227" s="8"/>
      <c r="K227" s="8"/>
      <c r="L227" s="65"/>
      <c r="M227" s="65"/>
      <c r="N227" s="5"/>
      <c r="O227" s="5"/>
      <c r="P227" s="76"/>
    </row>
    <row r="228" spans="1:16" s="6" customFormat="1" x14ac:dyDescent="0.25">
      <c r="A228" s="5"/>
      <c r="B228" s="7"/>
      <c r="C228" s="5"/>
      <c r="D228" s="5"/>
      <c r="E228" s="5"/>
      <c r="F228" s="8"/>
      <c r="G228" s="88"/>
      <c r="H228" s="8"/>
      <c r="I228" s="8"/>
      <c r="J228" s="8"/>
      <c r="K228" s="8"/>
      <c r="L228" s="65"/>
      <c r="M228" s="65"/>
      <c r="N228" s="5"/>
      <c r="O228" s="5"/>
      <c r="P228" s="76"/>
    </row>
    <row r="229" spans="1:16" s="6" customFormat="1" x14ac:dyDescent="0.25">
      <c r="A229" s="5"/>
      <c r="B229" s="7"/>
      <c r="C229" s="5"/>
      <c r="D229" s="5"/>
      <c r="E229" s="5"/>
      <c r="F229" s="8"/>
      <c r="G229" s="88"/>
      <c r="H229" s="8"/>
      <c r="I229" s="8"/>
      <c r="J229" s="8"/>
      <c r="K229" s="8"/>
      <c r="L229" s="65"/>
      <c r="M229" s="65"/>
      <c r="N229" s="5"/>
      <c r="O229" s="5"/>
      <c r="P229" s="76"/>
    </row>
    <row r="230" spans="1:16" s="6" customFormat="1" x14ac:dyDescent="0.25">
      <c r="A230" s="5"/>
      <c r="B230" s="7"/>
      <c r="C230" s="5"/>
      <c r="D230" s="5"/>
      <c r="E230" s="5"/>
      <c r="F230" s="8"/>
      <c r="G230" s="88"/>
      <c r="H230" s="8"/>
      <c r="I230" s="8"/>
      <c r="J230" s="8"/>
      <c r="K230" s="8"/>
      <c r="L230" s="65"/>
      <c r="M230" s="65"/>
      <c r="N230" s="5"/>
      <c r="O230" s="5"/>
      <c r="P230" s="76"/>
    </row>
    <row r="231" spans="1:16" s="6" customFormat="1" x14ac:dyDescent="0.25">
      <c r="A231" s="5"/>
      <c r="B231" s="7"/>
      <c r="C231" s="5"/>
      <c r="D231" s="5"/>
      <c r="E231" s="5"/>
      <c r="F231" s="8"/>
      <c r="G231" s="88"/>
      <c r="H231" s="8"/>
      <c r="I231" s="8"/>
      <c r="J231" s="8"/>
      <c r="K231" s="8"/>
      <c r="L231" s="65"/>
      <c r="M231" s="65"/>
      <c r="N231" s="5"/>
      <c r="O231" s="5"/>
      <c r="P231" s="76"/>
    </row>
    <row r="232" spans="1:16" s="6" customFormat="1" x14ac:dyDescent="0.25">
      <c r="A232" s="5"/>
      <c r="B232" s="7"/>
      <c r="C232" s="5"/>
      <c r="D232" s="5"/>
      <c r="E232" s="5"/>
      <c r="F232" s="8"/>
      <c r="G232" s="88"/>
      <c r="H232" s="8"/>
      <c r="I232" s="8"/>
      <c r="J232" s="8"/>
      <c r="K232" s="8"/>
      <c r="L232" s="65"/>
      <c r="M232" s="65"/>
      <c r="N232" s="5"/>
      <c r="O232" s="5"/>
      <c r="P232" s="76"/>
    </row>
    <row r="233" spans="1:16" s="6" customFormat="1" x14ac:dyDescent="0.25">
      <c r="A233" s="5"/>
      <c r="B233" s="7"/>
      <c r="C233" s="5"/>
      <c r="D233" s="5"/>
      <c r="E233" s="5"/>
      <c r="F233" s="8"/>
      <c r="G233" s="88"/>
      <c r="H233" s="8"/>
      <c r="I233" s="8"/>
      <c r="J233" s="8"/>
      <c r="K233" s="8"/>
      <c r="L233" s="65"/>
      <c r="M233" s="65"/>
      <c r="N233" s="5"/>
      <c r="O233" s="5"/>
      <c r="P233" s="76"/>
    </row>
    <row r="234" spans="1:16" s="6" customFormat="1" x14ac:dyDescent="0.25">
      <c r="A234" s="5"/>
      <c r="B234" s="7"/>
      <c r="C234" s="5"/>
      <c r="D234" s="5"/>
      <c r="E234" s="5"/>
      <c r="F234" s="8"/>
      <c r="G234" s="88"/>
      <c r="H234" s="8"/>
      <c r="I234" s="8"/>
      <c r="J234" s="8"/>
      <c r="K234" s="8"/>
      <c r="L234" s="65"/>
      <c r="M234" s="65"/>
      <c r="N234" s="5"/>
      <c r="O234" s="5"/>
      <c r="P234" s="76"/>
    </row>
    <row r="236" spans="1:16" s="9" customFormat="1" ht="31.5" customHeight="1" x14ac:dyDescent="0.25">
      <c r="A236" s="5"/>
      <c r="B236" s="7"/>
      <c r="C236" s="5"/>
      <c r="D236" s="5"/>
      <c r="E236" s="5"/>
      <c r="F236" s="8"/>
      <c r="G236" s="88"/>
      <c r="H236" s="8"/>
      <c r="I236" s="8"/>
      <c r="J236" s="8"/>
      <c r="K236" s="8"/>
      <c r="L236" s="65"/>
      <c r="M236" s="65"/>
      <c r="N236" s="5"/>
      <c r="O236" s="5"/>
      <c r="P236" s="74"/>
    </row>
    <row r="237" spans="1:16" ht="27" customHeight="1" x14ac:dyDescent="0.25"/>
    <row r="238" spans="1:16" ht="16.5" customHeight="1" x14ac:dyDescent="0.25"/>
    <row r="239" spans="1:16" s="9" customFormat="1" ht="30" customHeight="1" x14ac:dyDescent="0.25">
      <c r="A239" s="5"/>
      <c r="B239" s="7"/>
      <c r="C239" s="5"/>
      <c r="D239" s="5"/>
      <c r="E239" s="5"/>
      <c r="F239" s="8"/>
      <c r="G239" s="88"/>
      <c r="H239" s="8"/>
      <c r="I239" s="8"/>
      <c r="J239" s="8"/>
      <c r="K239" s="8"/>
      <c r="L239" s="65"/>
      <c r="M239" s="65"/>
      <c r="N239" s="5"/>
      <c r="O239" s="5"/>
      <c r="P239" s="74"/>
    </row>
    <row r="240" spans="1:16" s="10" customFormat="1" ht="29.25" customHeight="1" x14ac:dyDescent="0.25">
      <c r="A240" s="5"/>
      <c r="B240" s="7"/>
      <c r="C240" s="5"/>
      <c r="D240" s="5"/>
      <c r="E240" s="5"/>
      <c r="F240" s="8"/>
      <c r="G240" s="88"/>
      <c r="H240" s="8"/>
      <c r="I240" s="8"/>
      <c r="J240" s="8"/>
      <c r="K240" s="8"/>
      <c r="L240" s="65"/>
      <c r="M240" s="65"/>
      <c r="N240" s="5"/>
      <c r="O240" s="5"/>
      <c r="P240" s="77"/>
    </row>
    <row r="241" spans="1:16" s="9" customFormat="1" ht="24.75" customHeight="1" x14ac:dyDescent="0.25">
      <c r="A241" s="5"/>
      <c r="B241" s="7"/>
      <c r="C241" s="5"/>
      <c r="D241" s="5"/>
      <c r="E241" s="5"/>
      <c r="F241" s="8"/>
      <c r="G241" s="88"/>
      <c r="H241" s="8"/>
      <c r="I241" s="8"/>
      <c r="J241" s="8"/>
      <c r="K241" s="8"/>
      <c r="L241" s="65"/>
      <c r="M241" s="65"/>
      <c r="N241" s="5"/>
      <c r="O241" s="5"/>
      <c r="P241" s="74"/>
    </row>
    <row r="242" spans="1:16" s="10" customFormat="1" ht="23.25" customHeight="1" x14ac:dyDescent="0.25">
      <c r="A242" s="5"/>
      <c r="B242" s="7"/>
      <c r="C242" s="5"/>
      <c r="D242" s="5"/>
      <c r="E242" s="5"/>
      <c r="F242" s="8"/>
      <c r="G242" s="88"/>
      <c r="H242" s="8"/>
      <c r="I242" s="8"/>
      <c r="J242" s="8"/>
      <c r="K242" s="8"/>
      <c r="L242" s="65"/>
      <c r="M242" s="65"/>
      <c r="N242" s="5"/>
      <c r="O242" s="5"/>
      <c r="P242" s="77"/>
    </row>
    <row r="243" spans="1:16" ht="27" customHeight="1" x14ac:dyDescent="0.25"/>
    <row r="244" spans="1:16" ht="21.75" customHeight="1" x14ac:dyDescent="0.25"/>
    <row r="245" spans="1:16" ht="21.75" customHeight="1" x14ac:dyDescent="0.25"/>
    <row r="246" spans="1:16" ht="21.75" customHeight="1" x14ac:dyDescent="0.25"/>
    <row r="247" spans="1:16" ht="21.75" customHeight="1" x14ac:dyDescent="0.25"/>
    <row r="248" spans="1:16" ht="30" customHeight="1" x14ac:dyDescent="0.25"/>
    <row r="249" spans="1:16" ht="27.75" customHeight="1" x14ac:dyDescent="0.25"/>
    <row r="250" spans="1:16" ht="21.75" customHeight="1" x14ac:dyDescent="0.25"/>
    <row r="251" spans="1:16" ht="21.75" customHeight="1" x14ac:dyDescent="0.25"/>
    <row r="252" spans="1:16" ht="21.75" customHeight="1" x14ac:dyDescent="0.25"/>
    <row r="253" spans="1:16" ht="21.75" customHeight="1" x14ac:dyDescent="0.25"/>
    <row r="254" spans="1:16" ht="17.25" customHeight="1" x14ac:dyDescent="0.25"/>
    <row r="255" spans="1:16" ht="36.75" customHeight="1" x14ac:dyDescent="0.25"/>
    <row r="256" spans="1:16" ht="28.5" customHeight="1" x14ac:dyDescent="0.25"/>
    <row r="257" spans="1:16" ht="28.5" customHeight="1" x14ac:dyDescent="0.25"/>
    <row r="258" spans="1:16" ht="28.5" customHeight="1" x14ac:dyDescent="0.25"/>
    <row r="259" spans="1:16" ht="20.25" customHeight="1" x14ac:dyDescent="0.25"/>
    <row r="260" spans="1:16" ht="21.75" customHeight="1" x14ac:dyDescent="0.25"/>
    <row r="261" spans="1:16" ht="28.5" customHeight="1" x14ac:dyDescent="0.25"/>
    <row r="262" spans="1:16" ht="22.5" customHeight="1" x14ac:dyDescent="0.25"/>
    <row r="263" spans="1:16" ht="21" customHeight="1" x14ac:dyDescent="0.25"/>
    <row r="264" spans="1:16" ht="18" customHeight="1" x14ac:dyDescent="0.25"/>
    <row r="265" spans="1:16" ht="18.75" customHeight="1" x14ac:dyDescent="0.25"/>
    <row r="266" spans="1:16" ht="18" customHeight="1" x14ac:dyDescent="0.25"/>
    <row r="267" spans="1:16" ht="21" customHeight="1" x14ac:dyDescent="0.25"/>
    <row r="268" spans="1:16" s="9" customFormat="1" ht="21" customHeight="1" x14ac:dyDescent="0.25">
      <c r="A268" s="5"/>
      <c r="B268" s="7"/>
      <c r="C268" s="5"/>
      <c r="D268" s="5"/>
      <c r="E268" s="5"/>
      <c r="F268" s="8"/>
      <c r="G268" s="88"/>
      <c r="H268" s="8"/>
      <c r="I268" s="8"/>
      <c r="J268" s="8"/>
      <c r="K268" s="8"/>
      <c r="L268" s="65"/>
      <c r="M268" s="65"/>
      <c r="N268" s="5"/>
      <c r="O268" s="5"/>
      <c r="P268" s="74"/>
    </row>
    <row r="269" spans="1:16" s="9" customFormat="1" ht="27" customHeight="1" x14ac:dyDescent="0.25">
      <c r="A269" s="5"/>
      <c r="B269" s="7"/>
      <c r="C269" s="5"/>
      <c r="D269" s="5"/>
      <c r="E269" s="5"/>
      <c r="F269" s="8"/>
      <c r="G269" s="88"/>
      <c r="H269" s="8"/>
      <c r="I269" s="8"/>
      <c r="J269" s="8"/>
      <c r="K269" s="8"/>
      <c r="L269" s="65"/>
      <c r="M269" s="65"/>
      <c r="N269" s="5"/>
      <c r="O269" s="5"/>
      <c r="P269" s="74"/>
    </row>
    <row r="270" spans="1:16" ht="26.25" customHeight="1" x14ac:dyDescent="0.25"/>
    <row r="271" spans="1:16" ht="25.5" customHeight="1" x14ac:dyDescent="0.25"/>
    <row r="272" spans="1:16" ht="22.5" customHeight="1" x14ac:dyDescent="0.25"/>
    <row r="273" spans="1:16" ht="27" customHeight="1" x14ac:dyDescent="0.25"/>
    <row r="274" spans="1:16" ht="23.25" customHeight="1" x14ac:dyDescent="0.25"/>
    <row r="275" spans="1:16" ht="17.25" customHeight="1" x14ac:dyDescent="0.25"/>
    <row r="276" spans="1:16" ht="24.75" customHeight="1" x14ac:dyDescent="0.25"/>
    <row r="277" spans="1:16" ht="21" customHeight="1" x14ac:dyDescent="0.25"/>
    <row r="278" spans="1:16" ht="24.75" customHeight="1" x14ac:dyDescent="0.25"/>
    <row r="279" spans="1:16" ht="18.75" customHeight="1" x14ac:dyDescent="0.25"/>
    <row r="280" spans="1:16" ht="27" customHeight="1" x14ac:dyDescent="0.25"/>
    <row r="281" spans="1:16" ht="20.25" customHeight="1" x14ac:dyDescent="0.25"/>
    <row r="282" spans="1:16" ht="20.25" customHeight="1" x14ac:dyDescent="0.25"/>
    <row r="283" spans="1:16" ht="20.25" customHeight="1" x14ac:dyDescent="0.25"/>
    <row r="284" spans="1:16" s="9" customFormat="1" x14ac:dyDescent="0.25">
      <c r="A284" s="5"/>
      <c r="B284" s="7"/>
      <c r="C284" s="5"/>
      <c r="D284" s="5"/>
      <c r="E284" s="5"/>
      <c r="F284" s="8"/>
      <c r="G284" s="88"/>
      <c r="H284" s="8"/>
      <c r="I284" s="8"/>
      <c r="J284" s="8"/>
      <c r="K284" s="8"/>
      <c r="L284" s="65"/>
      <c r="M284" s="65"/>
      <c r="N284" s="5"/>
      <c r="O284" s="5"/>
      <c r="P284" s="74"/>
    </row>
    <row r="285" spans="1:16" ht="20.25" customHeight="1" x14ac:dyDescent="0.25"/>
    <row r="286" spans="1:16" s="9" customFormat="1" x14ac:dyDescent="0.25">
      <c r="A286" s="5"/>
      <c r="B286" s="7"/>
      <c r="C286" s="5"/>
      <c r="D286" s="5"/>
      <c r="E286" s="5"/>
      <c r="F286" s="8"/>
      <c r="G286" s="88"/>
      <c r="H286" s="8"/>
      <c r="I286" s="8"/>
      <c r="J286" s="8"/>
      <c r="K286" s="8"/>
      <c r="L286" s="65"/>
      <c r="M286" s="65"/>
      <c r="N286" s="5"/>
      <c r="O286" s="5"/>
      <c r="P286" s="74"/>
    </row>
    <row r="287" spans="1:16" s="9" customFormat="1" x14ac:dyDescent="0.25">
      <c r="A287" s="5"/>
      <c r="B287" s="7"/>
      <c r="C287" s="5"/>
      <c r="D287" s="5"/>
      <c r="E287" s="5"/>
      <c r="F287" s="8"/>
      <c r="G287" s="88"/>
      <c r="H287" s="8"/>
      <c r="I287" s="8"/>
      <c r="J287" s="8"/>
      <c r="K287" s="8"/>
      <c r="L287" s="65"/>
      <c r="M287" s="65"/>
      <c r="N287" s="5"/>
      <c r="O287" s="5"/>
      <c r="P287" s="74"/>
    </row>
    <row r="290" spans="1:16" ht="15" customHeight="1" x14ac:dyDescent="0.25"/>
    <row r="291" spans="1:16" ht="15.75" customHeight="1" x14ac:dyDescent="0.25"/>
    <row r="297" spans="1:16" ht="19.5" customHeight="1" x14ac:dyDescent="0.25"/>
    <row r="298" spans="1:16" ht="12.75" customHeight="1" x14ac:dyDescent="0.25"/>
    <row r="299" spans="1:16" ht="25.5" customHeight="1" x14ac:dyDescent="0.25"/>
    <row r="300" spans="1:16" s="9" customFormat="1" ht="22.5" customHeight="1" x14ac:dyDescent="0.25">
      <c r="A300" s="5"/>
      <c r="B300" s="7"/>
      <c r="C300" s="5"/>
      <c r="D300" s="5"/>
      <c r="E300" s="5"/>
      <c r="F300" s="8"/>
      <c r="G300" s="88"/>
      <c r="H300" s="8"/>
      <c r="I300" s="8"/>
      <c r="J300" s="8"/>
      <c r="K300" s="8"/>
      <c r="L300" s="65"/>
      <c r="M300" s="65"/>
      <c r="N300" s="5"/>
      <c r="O300" s="5"/>
      <c r="P300" s="74"/>
    </row>
    <row r="301" spans="1:16" s="9" customFormat="1" ht="21.75" customHeight="1" x14ac:dyDescent="0.25">
      <c r="A301" s="5"/>
      <c r="B301" s="7"/>
      <c r="C301" s="5"/>
      <c r="D301" s="5"/>
      <c r="E301" s="5"/>
      <c r="F301" s="8"/>
      <c r="G301" s="88"/>
      <c r="H301" s="8"/>
      <c r="I301" s="8"/>
      <c r="J301" s="8"/>
      <c r="K301" s="8"/>
      <c r="L301" s="65"/>
      <c r="M301" s="65"/>
      <c r="N301" s="5"/>
      <c r="O301" s="5"/>
      <c r="P301" s="74"/>
    </row>
    <row r="302" spans="1:16" s="9" customFormat="1" ht="21.75" customHeight="1" x14ac:dyDescent="0.25">
      <c r="A302" s="5"/>
      <c r="B302" s="7"/>
      <c r="C302" s="5"/>
      <c r="D302" s="5"/>
      <c r="E302" s="5"/>
      <c r="F302" s="8"/>
      <c r="G302" s="88"/>
      <c r="H302" s="8"/>
      <c r="I302" s="8"/>
      <c r="J302" s="8"/>
      <c r="K302" s="8"/>
      <c r="L302" s="65"/>
      <c r="M302" s="65"/>
      <c r="N302" s="5"/>
      <c r="O302" s="5"/>
      <c r="P302" s="74"/>
    </row>
    <row r="303" spans="1:16" s="9" customFormat="1" ht="30.75" customHeight="1" x14ac:dyDescent="0.25">
      <c r="A303" s="5"/>
      <c r="B303" s="7"/>
      <c r="C303" s="5"/>
      <c r="D303" s="5"/>
      <c r="E303" s="5"/>
      <c r="F303" s="8"/>
      <c r="G303" s="88"/>
      <c r="H303" s="8"/>
      <c r="I303" s="8"/>
      <c r="J303" s="8"/>
      <c r="K303" s="8"/>
      <c r="L303" s="65"/>
      <c r="M303" s="65"/>
      <c r="N303" s="5"/>
      <c r="O303" s="5"/>
      <c r="P303" s="74"/>
    </row>
    <row r="304" spans="1:16" s="9" customFormat="1" ht="24" customHeight="1" x14ac:dyDescent="0.25">
      <c r="A304" s="5"/>
      <c r="B304" s="7"/>
      <c r="C304" s="5"/>
      <c r="D304" s="5"/>
      <c r="E304" s="5"/>
      <c r="F304" s="8"/>
      <c r="G304" s="88"/>
      <c r="H304" s="8"/>
      <c r="I304" s="8"/>
      <c r="J304" s="8"/>
      <c r="K304" s="8"/>
      <c r="L304" s="65"/>
      <c r="M304" s="65"/>
      <c r="N304" s="5"/>
      <c r="O304" s="5"/>
      <c r="P304" s="74"/>
    </row>
    <row r="305" spans="1:16" s="9" customFormat="1" ht="30.75" customHeight="1" x14ac:dyDescent="0.25">
      <c r="A305" s="5"/>
      <c r="B305" s="7"/>
      <c r="C305" s="5"/>
      <c r="D305" s="5"/>
      <c r="E305" s="5"/>
      <c r="F305" s="8"/>
      <c r="G305" s="88"/>
      <c r="H305" s="8"/>
      <c r="I305" s="8"/>
      <c r="J305" s="8"/>
      <c r="K305" s="8"/>
      <c r="L305" s="65"/>
      <c r="M305" s="65"/>
      <c r="N305" s="5"/>
      <c r="O305" s="5"/>
      <c r="P305" s="74"/>
    </row>
    <row r="306" spans="1:16" s="9" customFormat="1" ht="23.25" customHeight="1" x14ac:dyDescent="0.25">
      <c r="A306" s="5"/>
      <c r="B306" s="7"/>
      <c r="C306" s="5"/>
      <c r="D306" s="5"/>
      <c r="E306" s="5"/>
      <c r="F306" s="8"/>
      <c r="G306" s="88"/>
      <c r="H306" s="8"/>
      <c r="I306" s="8"/>
      <c r="J306" s="8"/>
      <c r="K306" s="8"/>
      <c r="L306" s="65"/>
      <c r="M306" s="65"/>
      <c r="N306" s="5"/>
      <c r="O306" s="5"/>
      <c r="P306" s="74"/>
    </row>
    <row r="307" spans="1:16" s="9" customFormat="1" ht="24" customHeight="1" x14ac:dyDescent="0.25">
      <c r="A307" s="5"/>
      <c r="B307" s="7"/>
      <c r="C307" s="5"/>
      <c r="D307" s="5"/>
      <c r="E307" s="5"/>
      <c r="F307" s="8"/>
      <c r="G307" s="88"/>
      <c r="H307" s="8"/>
      <c r="I307" s="8"/>
      <c r="J307" s="8"/>
      <c r="K307" s="8"/>
      <c r="L307" s="65"/>
      <c r="M307" s="65"/>
      <c r="N307" s="5"/>
      <c r="O307" s="5"/>
      <c r="P307" s="74"/>
    </row>
    <row r="308" spans="1:16" s="11" customFormat="1" ht="24" customHeight="1" x14ac:dyDescent="0.25">
      <c r="A308" s="5"/>
      <c r="B308" s="7"/>
      <c r="C308" s="5"/>
      <c r="D308" s="5"/>
      <c r="E308" s="5"/>
      <c r="F308" s="8"/>
      <c r="G308" s="88"/>
      <c r="H308" s="8"/>
      <c r="I308" s="8"/>
      <c r="J308" s="8"/>
      <c r="K308" s="8"/>
      <c r="L308" s="65"/>
      <c r="M308" s="65"/>
      <c r="N308" s="5"/>
      <c r="O308" s="5"/>
      <c r="P308" s="78"/>
    </row>
    <row r="309" spans="1:16" s="11" customFormat="1" ht="24" customHeight="1" x14ac:dyDescent="0.25">
      <c r="A309" s="5"/>
      <c r="B309" s="7"/>
      <c r="C309" s="5"/>
      <c r="D309" s="5"/>
      <c r="E309" s="5"/>
      <c r="F309" s="8"/>
      <c r="G309" s="88"/>
      <c r="H309" s="8"/>
      <c r="I309" s="8"/>
      <c r="J309" s="8"/>
      <c r="K309" s="8"/>
      <c r="L309" s="65"/>
      <c r="M309" s="65"/>
      <c r="N309" s="5"/>
      <c r="O309" s="5"/>
      <c r="P309" s="78"/>
    </row>
    <row r="310" spans="1:16" s="11" customFormat="1" ht="24" customHeight="1" x14ac:dyDescent="0.25">
      <c r="A310" s="5"/>
      <c r="B310" s="7"/>
      <c r="C310" s="5"/>
      <c r="D310" s="5"/>
      <c r="E310" s="5"/>
      <c r="F310" s="8"/>
      <c r="G310" s="88"/>
      <c r="H310" s="8"/>
      <c r="I310" s="8"/>
      <c r="J310" s="8"/>
      <c r="K310" s="8"/>
      <c r="L310" s="65"/>
      <c r="M310" s="65"/>
      <c r="N310" s="5"/>
      <c r="O310" s="5"/>
      <c r="P310" s="78"/>
    </row>
    <row r="311" spans="1:16" s="9" customFormat="1" ht="22.5" customHeight="1" x14ac:dyDescent="0.25">
      <c r="A311" s="5"/>
      <c r="B311" s="7"/>
      <c r="C311" s="5"/>
      <c r="D311" s="5"/>
      <c r="E311" s="5"/>
      <c r="F311" s="8"/>
      <c r="G311" s="88"/>
      <c r="H311" s="8"/>
      <c r="I311" s="8"/>
      <c r="J311" s="8"/>
      <c r="K311" s="8"/>
      <c r="L311" s="65"/>
      <c r="M311" s="65"/>
      <c r="N311" s="5"/>
      <c r="O311" s="5"/>
      <c r="P311" s="74"/>
    </row>
    <row r="312" spans="1:16" s="9" customFormat="1" ht="23.25" customHeight="1" x14ac:dyDescent="0.25">
      <c r="A312" s="5"/>
      <c r="B312" s="7"/>
      <c r="C312" s="5"/>
      <c r="D312" s="5"/>
      <c r="E312" s="5"/>
      <c r="F312" s="8"/>
      <c r="G312" s="88"/>
      <c r="H312" s="8"/>
      <c r="I312" s="8"/>
      <c r="J312" s="8"/>
      <c r="K312" s="8"/>
      <c r="L312" s="65"/>
      <c r="M312" s="65"/>
      <c r="N312" s="5"/>
      <c r="O312" s="5"/>
      <c r="P312" s="74"/>
    </row>
    <row r="313" spans="1:16" s="9" customFormat="1" ht="21.75" customHeight="1" x14ac:dyDescent="0.25">
      <c r="A313" s="5"/>
      <c r="B313" s="7"/>
      <c r="C313" s="5"/>
      <c r="D313" s="5"/>
      <c r="E313" s="5"/>
      <c r="F313" s="8"/>
      <c r="G313" s="88"/>
      <c r="H313" s="8"/>
      <c r="I313" s="8"/>
      <c r="J313" s="8"/>
      <c r="K313" s="8"/>
      <c r="L313" s="65"/>
      <c r="M313" s="65"/>
      <c r="N313" s="5"/>
      <c r="O313" s="5"/>
      <c r="P313" s="74"/>
    </row>
    <row r="314" spans="1:16" s="9" customFormat="1" ht="22.5" customHeight="1" x14ac:dyDescent="0.25">
      <c r="A314" s="5"/>
      <c r="B314" s="7"/>
      <c r="C314" s="5"/>
      <c r="D314" s="5"/>
      <c r="E314" s="5"/>
      <c r="F314" s="8"/>
      <c r="G314" s="88"/>
      <c r="H314" s="8"/>
      <c r="I314" s="8"/>
      <c r="J314" s="8"/>
      <c r="K314" s="8"/>
      <c r="L314" s="65"/>
      <c r="M314" s="65"/>
      <c r="N314" s="5"/>
      <c r="O314" s="5"/>
      <c r="P314" s="74"/>
    </row>
    <row r="315" spans="1:16" s="9" customFormat="1" ht="22.5" customHeight="1" x14ac:dyDescent="0.25">
      <c r="A315" s="5"/>
      <c r="B315" s="7"/>
      <c r="C315" s="5"/>
      <c r="D315" s="5"/>
      <c r="E315" s="5"/>
      <c r="F315" s="8"/>
      <c r="G315" s="88"/>
      <c r="H315" s="8"/>
      <c r="I315" s="8"/>
      <c r="J315" s="8"/>
      <c r="K315" s="8"/>
      <c r="L315" s="65"/>
      <c r="M315" s="65"/>
      <c r="N315" s="5"/>
      <c r="O315" s="5"/>
      <c r="P315" s="74"/>
    </row>
    <row r="316" spans="1:16" s="9" customFormat="1" ht="22.5" customHeight="1" x14ac:dyDescent="0.25">
      <c r="A316" s="5"/>
      <c r="B316" s="7"/>
      <c r="C316" s="5"/>
      <c r="D316" s="5"/>
      <c r="E316" s="5"/>
      <c r="F316" s="8"/>
      <c r="G316" s="88"/>
      <c r="H316" s="8"/>
      <c r="I316" s="8"/>
      <c r="J316" s="8"/>
      <c r="K316" s="8"/>
      <c r="L316" s="65"/>
      <c r="M316" s="65"/>
      <c r="N316" s="5"/>
      <c r="O316" s="5"/>
      <c r="P316" s="74"/>
    </row>
  </sheetData>
  <mergeCells count="26">
    <mergeCell ref="B204:C204"/>
    <mergeCell ref="A169:E169"/>
    <mergeCell ref="B170:C170"/>
    <mergeCell ref="A191:E191"/>
    <mergeCell ref="B192:C192"/>
    <mergeCell ref="A203:E203"/>
    <mergeCell ref="B159:C159"/>
    <mergeCell ref="G5:K5"/>
    <mergeCell ref="A20:E20"/>
    <mergeCell ref="A33:E33"/>
    <mergeCell ref="A43:E43"/>
    <mergeCell ref="A158:E158"/>
    <mergeCell ref="A25:E25"/>
    <mergeCell ref="A30:E30"/>
    <mergeCell ref="A1:O1"/>
    <mergeCell ref="A4:A6"/>
    <mergeCell ref="B4:B6"/>
    <mergeCell ref="C4:C6"/>
    <mergeCell ref="D4:D6"/>
    <mergeCell ref="E4:E6"/>
    <mergeCell ref="F4:K4"/>
    <mergeCell ref="N4:N6"/>
    <mergeCell ref="O4:O6"/>
    <mergeCell ref="F5:F6"/>
    <mergeCell ref="L4:M5"/>
    <mergeCell ref="L3:M3"/>
  </mergeCells>
  <printOptions horizontalCentered="1"/>
  <pageMargins left="0.39370078740157483" right="0.39370078740157483" top="0.39370078740157483" bottom="0.39370078740157483" header="0.31496062992125984" footer="0.11811023622047245"/>
  <pageSetup scale="50" fitToHeight="0" orientation="landscape" horizontalDpi="360" verticalDpi="360" r:id="rId1"/>
  <headerFooter>
    <oddFooter>&amp;C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PROPUESTA 2025</vt:lpstr>
      <vt:lpstr>'PROPUESTA 2025'!Área_de_impresión</vt:lpstr>
      <vt:lpstr>'PROPUESTA 2025'!Títulos_a_imprimir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OBRAS</dc:creator>
  <cp:lastModifiedBy>OBRAS</cp:lastModifiedBy>
  <cp:lastPrinted>2026-08-05T18:17:47Z</cp:lastPrinted>
  <dcterms:created xsi:type="dcterms:W3CDTF">2024-12-02T20:07:00Z</dcterms:created>
  <dcterms:modified xsi:type="dcterms:W3CDTF">2026-08-05T18:51:34Z</dcterms:modified>
</cp:coreProperties>
</file>